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lidou\Desktop\temporary\"/>
    </mc:Choice>
  </mc:AlternateContent>
  <xr:revisionPtr revIDLastSave="0" documentId="13_ncr:1_{2E6EC733-12ED-4BE6-8E7A-89164988C4F0}" xr6:coauthVersionLast="47" xr6:coauthVersionMax="47" xr10:uidLastSave="{00000000-0000-0000-0000-000000000000}"/>
  <bookViews>
    <workbookView xWindow="-120" yWindow="300" windowWidth="29040" windowHeight="15420" xr2:uid="{2E99C8A1-0E2C-44BB-A010-2838C788EA7C}"/>
  </bookViews>
  <sheets>
    <sheet name="Cotations indicatives" sheetId="11" r:id="rId1"/>
    <sheet name="Bénin" sheetId="2" r:id="rId2"/>
    <sheet name="Burkina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1">Bénin!$A$1:$O$30</definedName>
    <definedName name="_xlnm.Print_Area" localSheetId="2">Burkina!$A$1:$O$30</definedName>
    <definedName name="_xlnm.Print_Area" localSheetId="0">'Cotations indicatives'!$A$1:$R$88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  <definedName name="solver_adj" localSheetId="1" hidden="1">Bénin!$O$19:$O$24</definedName>
    <definedName name="solver_adj" localSheetId="2" hidden="1">Burkina!$O$19:$O$24</definedName>
    <definedName name="solver_adj" localSheetId="0" hidden="1">'Cotations indicatives'!$N$19:$N$24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1" hidden="1">2</definedName>
    <definedName name="solver_neg" localSheetId="2" hidden="1">2</definedName>
    <definedName name="solver_neg" localSheetId="0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1" hidden="1">Bénin!$N$27</definedName>
    <definedName name="solver_opt" localSheetId="2" hidden="1">Burkina!$N$27</definedName>
    <definedName name="solver_opt" localSheetId="0" hidden="1">'Cotations indicatives'!$M$27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1" hidden="1">3</definedName>
    <definedName name="solver_ver" localSheetId="2" hidden="1">3</definedName>
    <definedName name="solver_ver" localSheetId="0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1" l="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  <c r="J59" i="11"/>
  <c r="K59" i="11"/>
  <c r="J60" i="11"/>
  <c r="K60" i="11"/>
  <c r="J61" i="11"/>
  <c r="K61" i="11"/>
  <c r="J62" i="11"/>
  <c r="K62" i="11"/>
  <c r="J63" i="11"/>
  <c r="K63" i="11"/>
  <c r="J64" i="11"/>
  <c r="K64" i="11"/>
  <c r="J65" i="11"/>
  <c r="K65" i="11"/>
  <c r="J66" i="11"/>
  <c r="K66" i="11"/>
  <c r="J67" i="11"/>
  <c r="K67" i="11"/>
  <c r="J68" i="11"/>
  <c r="K68" i="11"/>
  <c r="J69" i="11"/>
  <c r="K69" i="11"/>
  <c r="J70" i="11"/>
  <c r="K70" i="11"/>
  <c r="J71" i="11"/>
  <c r="K71" i="11"/>
  <c r="J72" i="11"/>
  <c r="K72" i="11"/>
  <c r="J73" i="11"/>
  <c r="K73" i="11"/>
  <c r="J74" i="11"/>
  <c r="K74" i="11"/>
  <c r="J75" i="11"/>
  <c r="K75" i="11"/>
  <c r="J76" i="11"/>
  <c r="K76" i="11"/>
  <c r="J77" i="11"/>
  <c r="K77" i="11"/>
  <c r="J78" i="11"/>
  <c r="K78" i="11"/>
  <c r="J79" i="11"/>
  <c r="K79" i="11"/>
  <c r="J80" i="11"/>
  <c r="K80" i="11"/>
  <c r="J81" i="11"/>
  <c r="K81" i="11"/>
  <c r="J82" i="11"/>
  <c r="K82" i="11"/>
  <c r="J83" i="11"/>
  <c r="K83" i="11"/>
  <c r="J84" i="11"/>
  <c r="K84" i="11"/>
  <c r="J85" i="11"/>
  <c r="K85" i="11"/>
  <c r="J86" i="11"/>
  <c r="K86" i="11"/>
  <c r="J87" i="11"/>
  <c r="K87" i="11"/>
  <c r="J88" i="11"/>
  <c r="K88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K12" i="11"/>
  <c r="J12" i="11"/>
</calcChain>
</file>

<file path=xl/sharedStrings.xml><?xml version="1.0" encoding="utf-8"?>
<sst xmlns="http://schemas.openxmlformats.org/spreadsheetml/2006/main" count="405" uniqueCount="66">
  <si>
    <t>1 mois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</si>
  <si>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</si>
  <si>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</si>
  <si>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</si>
  <si>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</si>
  <si>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</si>
  <si>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</si>
  <si>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</si>
  <si>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</si>
  <si>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</si>
  <si>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</si>
  <si>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</si>
  <si>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</si>
  <si>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</si>
  <si>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11 ans</t>
  </si>
  <si>
    <t>Bénin</t>
  </si>
  <si>
    <t>Bénin - COURBE DES TAUX 
10/03/2023</t>
  </si>
  <si>
    <t>Maturité</t>
  </si>
  <si>
    <t>Zero Coupon</t>
  </si>
  <si>
    <t>Taux Après Lissage</t>
  </si>
  <si>
    <t>oui</t>
  </si>
  <si>
    <t>Burkina</t>
  </si>
  <si>
    <t>Burkina - COURBE DES TAUX 
10/03/2023</t>
  </si>
  <si>
    <t>Cote d'ivoire</t>
  </si>
  <si>
    <t>Cote d'ivoire - COURBE DES TAUX 
10/03/2023</t>
  </si>
  <si>
    <t>Guinée-Bissau</t>
  </si>
  <si>
    <t>Guinée-Bissau - COURBE DES TAUX 
10/03/2023</t>
  </si>
  <si>
    <t>Mali</t>
  </si>
  <si>
    <t>Mali - COURBE DES TAUX 
10/03/2023</t>
  </si>
  <si>
    <t>Niger</t>
  </si>
  <si>
    <t>Niger - COURBE DES TAUX 
10/03/2023</t>
  </si>
  <si>
    <t>Sénégal</t>
  </si>
  <si>
    <t>Sénégal - COURBE DES TAUX 
10/03/2023</t>
  </si>
  <si>
    <t>12 ans</t>
  </si>
  <si>
    <t>13 ans</t>
  </si>
  <si>
    <t>14 ans</t>
  </si>
  <si>
    <t>15 ans</t>
  </si>
  <si>
    <t>Togo</t>
  </si>
  <si>
    <t>Togo - COURBE DES TAUX 
10/03/2023</t>
  </si>
  <si>
    <t>PRIX (%)</t>
  </si>
  <si>
    <t>RENDEMENT (%)</t>
  </si>
  <si>
    <t>Emetteur</t>
  </si>
  <si>
    <t>Isin</t>
  </si>
  <si>
    <t>Nature</t>
  </si>
  <si>
    <t>Maturité Résiduelle 
(année)</t>
  </si>
  <si>
    <t>Date 
d'échéance</t>
  </si>
  <si>
    <t>Coupon 
(%)</t>
  </si>
  <si>
    <t>Encours
 (Million de fcfa)</t>
  </si>
  <si>
    <t>Achat</t>
  </si>
  <si>
    <t>Vente</t>
  </si>
  <si>
    <t>MID</t>
  </si>
  <si>
    <t>Spread</t>
  </si>
  <si>
    <t>BJ0000001301</t>
  </si>
  <si>
    <t>OT</t>
  </si>
  <si>
    <t>BJ0000001509</t>
  </si>
  <si>
    <t>BF0000001404</t>
  </si>
  <si>
    <t>BF0000001453</t>
  </si>
  <si>
    <t>CI0000001665</t>
  </si>
  <si>
    <t>GW0000000319</t>
  </si>
  <si>
    <t>ML0000001601</t>
  </si>
  <si>
    <t>NE0000001557</t>
  </si>
  <si>
    <t>BT</t>
  </si>
  <si>
    <t>SN0000001447</t>
  </si>
  <si>
    <t>SN0000001710</t>
  </si>
  <si>
    <t>TG0000001874</t>
  </si>
  <si>
    <t>DATE VALEUR DE COTATION: 16/02/2023
NOMBRE DE CONTRIBUTEUR: 5
NOMBRE DE TITRES: 40
NOMBRE D'EMETTEURS: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</si>
</sst>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-* #,##0.0000_-;\-* #,##0.0000_-;_-* &quot;-&quot;??_-;_-@_-"/>
    <numFmt numFmtId="166" formatCode="0.0000"/>
    <numFmt numFmtId="167" formatCode="0.0"/>
  </numFmts>
  <fonts count="16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Abadi Extra Light"/>
      <family val="2"/>
    </font>
    <font>
      <b/>
      <sz val="16"/>
      <color theme="0"/>
      <name val="Helvetica Neue"/>
      <family val="3"/>
      <charset val="1"/>
    </font>
    <font>
      <b/>
      <sz val="16"/>
      <color theme="0"/>
      <name val="Helvetica Neue"/>
    </font>
    <font>
      <b/>
      <sz val="14"/>
      <color theme="0"/>
      <name val="Agency FB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8" fillId="4" borderId="8" xfId="1" applyNumberFormat="1" applyFont="1" applyFill="1" applyBorder="1" applyAlignment="1">
      <alignment horizontal="center" vertical="center"/>
    </xf>
    <xf numFmtId="165" fontId="8" fillId="4" borderId="9" xfId="1" applyNumberFormat="1" applyFont="1" applyFill="1" applyBorder="1" applyAlignment="1">
      <alignment horizontal="center" vertical="center"/>
    </xf>
    <xf numFmtId="165" fontId="8" fillId="4" borderId="10" xfId="1" applyNumberFormat="1" applyFont="1" applyFill="1" applyBorder="1" applyAlignment="1">
      <alignment horizontal="center" vertical="center"/>
    </xf>
    <xf numFmtId="165" fontId="8" fillId="5" borderId="8" xfId="1" applyNumberFormat="1" applyFont="1" applyFill="1" applyBorder="1" applyAlignment="1">
      <alignment horizontal="center" vertical="center"/>
    </xf>
    <xf numFmtId="165" fontId="8" fillId="5" borderId="9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right" vertical="center"/>
    </xf>
    <xf numFmtId="166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7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10/03/2023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5.7030324671143294E-2</c:v>
                </c:pt>
                <c:pt idx="1">
                  <c:v>5.0969382612039781E-2</c:v>
                </c:pt>
                <c:pt idx="2">
                  <c:v>4.7390413561731196E-2</c:v>
                </c:pt>
                <c:pt idx="3">
                  <c:v>4.5560592307663614E-2</c:v>
                </c:pt>
                <c:pt idx="4">
                  <c:v>4.6865737336579699E-2</c:v>
                </c:pt>
                <c:pt idx="5">
                  <c:v>5.1684081191499795E-2</c:v>
                </c:pt>
                <c:pt idx="6">
                  <c:v>5.5208217865354278E-2</c:v>
                </c:pt>
                <c:pt idx="7">
                  <c:v>5.6743819472982751E-2</c:v>
                </c:pt>
                <c:pt idx="8">
                  <c:v>5.6648814341423506E-2</c:v>
                </c:pt>
                <c:pt idx="9">
                  <c:v>5.5431527848792905E-2</c:v>
                </c:pt>
                <c:pt idx="10">
                  <c:v>5.3518702855314494E-2</c:v>
                </c:pt>
                <c:pt idx="11">
                  <c:v>5.1221399306989268E-2</c:v>
                </c:pt>
                <c:pt idx="12">
                  <c:v>4.875219316285255E-2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FF-4A1C-A593-3B40D3E19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5.9723952635237554E-2</c:v>
                </c:pt>
                <c:pt idx="1">
                  <c:v>5.3251401948146038E-2</c:v>
                </c:pt>
                <c:pt idx="2">
                  <c:v>4.2368188722410549E-2</c:v>
                </c:pt>
                <c:pt idx="3">
                  <c:v>4.131013784307247E-2</c:v>
                </c:pt>
                <c:pt idx="4">
                  <c:v>4.9513050743044573E-2</c:v>
                </c:pt>
                <c:pt idx="5">
                  <c:v>5.6935654202804997E-2</c:v>
                </c:pt>
                <c:pt idx="6">
                  <c:v>5.7842315758207752E-2</c:v>
                </c:pt>
                <c:pt idx="7">
                  <c:v>5.6563465069453311E-2</c:v>
                </c:pt>
                <c:pt idx="8">
                  <c:v>5.4255324178698716E-2</c:v>
                </c:pt>
                <c:pt idx="9">
                  <c:v>4.9510296398210141E-2</c:v>
                </c:pt>
                <c:pt idx="10">
                  <c:v>5.1764724358722924E-2</c:v>
                </c:pt>
                <c:pt idx="11">
                  <c:v>5.2029876829894572E-2</c:v>
                </c:pt>
                <c:pt idx="12">
                  <c:v>5.2291823618358269E-2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FF-4A1C-A593-3B40D3E19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10/03/2023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3.5484511988558232E-2</c:v>
                </c:pt>
                <c:pt idx="1">
                  <c:v>3.6672815939416181E-2</c:v>
                </c:pt>
                <c:pt idx="2">
                  <c:v>3.81787145872357E-2</c:v>
                </c:pt>
                <c:pt idx="3">
                  <c:v>3.9909287545537776E-2</c:v>
                </c:pt>
                <c:pt idx="4">
                  <c:v>4.7732054164936907E-2</c:v>
                </c:pt>
                <c:pt idx="5">
                  <c:v>5.5023857114830849E-2</c:v>
                </c:pt>
                <c:pt idx="6">
                  <c:v>6.0561801856667485E-2</c:v>
                </c:pt>
                <c:pt idx="7">
                  <c:v>6.4093788291493731E-2</c:v>
                </c:pt>
                <c:pt idx="8">
                  <c:v>6.5806806886119965E-2</c:v>
                </c:pt>
                <c:pt idx="9">
                  <c:v>6.6048012892589103E-2</c:v>
                </c:pt>
                <c:pt idx="10">
                  <c:v>6.518685868855334E-2</c:v>
                </c:pt>
                <c:pt idx="11">
                  <c:v>6.3553862107174702E-2</c:v>
                </c:pt>
                <c:pt idx="12">
                  <c:v>6.1419403257707249E-2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8-4A04-9583-637A602C6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2.5110728723906295E-2</c:v>
                </c:pt>
                <c:pt idx="1">
                  <c:v>4.7576956062566733E-2</c:v>
                </c:pt>
                <c:pt idx="2">
                  <c:v>4.1611659562091452E-2</c:v>
                </c:pt>
                <c:pt idx="3">
                  <c:v>4.0598328896449765E-2</c:v>
                </c:pt>
                <c:pt idx="4">
                  <c:v>4.4472183494009387E-2</c:v>
                </c:pt>
                <c:pt idx="5">
                  <c:v>4.8997083286456133E-2</c:v>
                </c:pt>
                <c:pt idx="6">
                  <c:v>5.9761204775278243E-2</c:v>
                </c:pt>
                <c:pt idx="7">
                  <c:v>7.0843582479813927E-2</c:v>
                </c:pt>
                <c:pt idx="8">
                  <c:v>6.7963455853492505E-2</c:v>
                </c:pt>
                <c:pt idx="9">
                  <c:v>6.5090084260643444E-2</c:v>
                </c:pt>
                <c:pt idx="10">
                  <c:v>6.3845116995311813E-2</c:v>
                </c:pt>
                <c:pt idx="11">
                  <c:v>6.2596418354853967E-2</c:v>
                </c:pt>
                <c:pt idx="12">
                  <c:v>6.1358883274915899E-2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E8-4A04-9583-637A602C6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10/03/2023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2.2847151701119155E-2</c:v>
                </c:pt>
                <c:pt idx="1">
                  <c:v>3.7032760310055687E-2</c:v>
                </c:pt>
                <c:pt idx="2">
                  <c:v>4.6872043077949482E-2</c:v>
                </c:pt>
                <c:pt idx="3">
                  <c:v>5.0801687373098529E-2</c:v>
                </c:pt>
                <c:pt idx="4">
                  <c:v>5.2417375715147742E-2</c:v>
                </c:pt>
                <c:pt idx="5">
                  <c:v>5.3344601168072478E-2</c:v>
                </c:pt>
                <c:pt idx="6">
                  <c:v>5.3020392294280155E-2</c:v>
                </c:pt>
                <c:pt idx="7">
                  <c:v>5.2840808992603516E-2</c:v>
                </c:pt>
                <c:pt idx="8">
                  <c:v>5.2885633909785762E-2</c:v>
                </c:pt>
                <c:pt idx="9">
                  <c:v>5.3103115711273852E-2</c:v>
                </c:pt>
                <c:pt idx="10">
                  <c:v>5.3432931285123358E-2</c:v>
                </c:pt>
                <c:pt idx="11">
                  <c:v>5.3826830870984853E-2</c:v>
                </c:pt>
                <c:pt idx="12">
                  <c:v>5.425019162754486E-2</c:v>
                </c:pt>
                <c:pt idx="13">
                  <c:v>5.4679586614890988E-2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5-4E55-9746-214071494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2.374407272808976E-2</c:v>
                </c:pt>
                <c:pt idx="1">
                  <c:v>3.3386123866751438E-2</c:v>
                </c:pt>
                <c:pt idx="2">
                  <c:v>5.3242816009067884E-2</c:v>
                </c:pt>
                <c:pt idx="3">
                  <c:v>4.9169379310784356E-2</c:v>
                </c:pt>
                <c:pt idx="4">
                  <c:v>4.7668936616029223E-2</c:v>
                </c:pt>
                <c:pt idx="5">
                  <c:v>5.3835562019538097E-2</c:v>
                </c:pt>
                <c:pt idx="6">
                  <c:v>6.0836561034024239E-2</c:v>
                </c:pt>
                <c:pt idx="7">
                  <c:v>5.445418146607417E-2</c:v>
                </c:pt>
                <c:pt idx="8">
                  <c:v>4.8109131721973064E-2</c:v>
                </c:pt>
                <c:pt idx="9">
                  <c:v>5.0393317834815265E-2</c:v>
                </c:pt>
                <c:pt idx="10">
                  <c:v>5.2710292105030199E-2</c:v>
                </c:pt>
                <c:pt idx="11">
                  <c:v>5.3642436751115241E-2</c:v>
                </c:pt>
                <c:pt idx="12">
                  <c:v>5.4590130831427386E-2</c:v>
                </c:pt>
                <c:pt idx="13">
                  <c:v>5.5557894077574499E-2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F5-4E55-9746-214071494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10/03/2023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01'!$H$26:$H$33</c:f>
              <c:strCache>
                <c:ptCount val="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</c:strCache>
            </c:strRef>
          </c:cat>
          <c:val>
            <c:numRef>
              <c:f>'[4]Calcul 01'!$M$26:$M$33</c:f>
              <c:numCache>
                <c:formatCode>General</c:formatCode>
                <c:ptCount val="8"/>
                <c:pt idx="0">
                  <c:v>2.8634082048942574E-2</c:v>
                </c:pt>
                <c:pt idx="1">
                  <c:v>4.1689433779181224E-2</c:v>
                </c:pt>
                <c:pt idx="2">
                  <c:v>5.0711595431414007E-2</c:v>
                </c:pt>
                <c:pt idx="3">
                  <c:v>5.6709526773652846E-2</c:v>
                </c:pt>
                <c:pt idx="4">
                  <c:v>6.3388282333403198E-2</c:v>
                </c:pt>
                <c:pt idx="5">
                  <c:v>5.8818439437545014E-2</c:v>
                </c:pt>
                <c:pt idx="6">
                  <c:v>5.2197540822222721E-2</c:v>
                </c:pt>
                <c:pt idx="7">
                  <c:v>4.6147895622125276E-2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9-47C5-A6F1-C4618BC2A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01'!$H$26:$H$33</c:f>
              <c:strCache>
                <c:ptCount val="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</c:strCache>
            </c:strRef>
          </c:xVal>
          <c:yVal>
            <c:numRef>
              <c:f>'[4]Calcul 01'!$L$26:$L$33</c:f>
              <c:numCache>
                <c:formatCode>General</c:formatCode>
                <c:ptCount val="8"/>
                <c:pt idx="0">
                  <c:v>3.2836336417201739E-2</c:v>
                </c:pt>
                <c:pt idx="1">
                  <c:v>2.8614445776260711E-2</c:v>
                </c:pt>
                <c:pt idx="2">
                  <c:v>6.0413351265889315E-2</c:v>
                </c:pt>
                <c:pt idx="3">
                  <c:v>5.8024817398084849E-2</c:v>
                </c:pt>
                <c:pt idx="4">
                  <c:v>5.9897392052925547E-2</c:v>
                </c:pt>
                <c:pt idx="5">
                  <c:v>5.931840875619554E-2</c:v>
                </c:pt>
                <c:pt idx="6">
                  <c:v>5.3979071674029155E-2</c:v>
                </c:pt>
                <c:pt idx="7">
                  <c:v>4.5204138888337964E-2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D9-47C5-A6F1-C4618BC2A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10/03/2023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'[5]Calcul 01'!$M$26:$M$36</c:f>
              <c:numCache>
                <c:formatCode>General</c:formatCode>
                <c:ptCount val="11"/>
                <c:pt idx="0">
                  <c:v>5.2805541650496203E-2</c:v>
                </c:pt>
                <c:pt idx="1">
                  <c:v>4.903089586573408E-2</c:v>
                </c:pt>
                <c:pt idx="2">
                  <c:v>4.5546444391082019E-2</c:v>
                </c:pt>
                <c:pt idx="3">
                  <c:v>4.3992938822068339E-2</c:v>
                </c:pt>
                <c:pt idx="4">
                  <c:v>4.3783629899790941E-2</c:v>
                </c:pt>
                <c:pt idx="5">
                  <c:v>4.9252030324357418E-2</c:v>
                </c:pt>
                <c:pt idx="6">
                  <c:v>5.6544907176074591E-2</c:v>
                </c:pt>
                <c:pt idx="7">
                  <c:v>6.1919992549391539E-2</c:v>
                </c:pt>
                <c:pt idx="8">
                  <c:v>6.5014526154093449E-2</c:v>
                </c:pt>
                <c:pt idx="9">
                  <c:v>6.6302547429072586E-2</c:v>
                </c:pt>
                <c:pt idx="10">
                  <c:v>6.6338627360178495E-2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91-466B-B4C9-3017C20BE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'[5]Calcul 01'!$L$26:$L$36</c:f>
              <c:numCache>
                <c:formatCode>General</c:formatCode>
                <c:ptCount val="11"/>
                <c:pt idx="0">
                  <c:v>4.9242574198131273E-2</c:v>
                </c:pt>
                <c:pt idx="1">
                  <c:v>5.9292463576117616E-2</c:v>
                </c:pt>
                <c:pt idx="2">
                  <c:v>3.3488518742383677E-2</c:v>
                </c:pt>
                <c:pt idx="3">
                  <c:v>5.2054220625642467E-2</c:v>
                </c:pt>
                <c:pt idx="4">
                  <c:v>4.0176710323350129E-2</c:v>
                </c:pt>
                <c:pt idx="5">
                  <c:v>4.9328189624247676E-2</c:v>
                </c:pt>
                <c:pt idx="6">
                  <c:v>5.9419004084264815E-2</c:v>
                </c:pt>
                <c:pt idx="7">
                  <c:v>6.1200211882003419E-2</c:v>
                </c:pt>
                <c:pt idx="8">
                  <c:v>6.3090801071813418E-2</c:v>
                </c:pt>
                <c:pt idx="9">
                  <c:v>6.5426997002300258E-2</c:v>
                </c:pt>
                <c:pt idx="10">
                  <c:v>6.785224356752928E-2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91-466B-B4C9-3017C20BE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10/03/2023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5.0286952815491136E-2</c:v>
                </c:pt>
                <c:pt idx="1">
                  <c:v>4.2158832506307517E-2</c:v>
                </c:pt>
                <c:pt idx="2">
                  <c:v>3.4427738032013405E-2</c:v>
                </c:pt>
                <c:pt idx="3">
                  <c:v>3.0332380547386403E-2</c:v>
                </c:pt>
                <c:pt idx="4">
                  <c:v>2.8543450862905002E-2</c:v>
                </c:pt>
                <c:pt idx="5">
                  <c:v>3.1035333793779332E-2</c:v>
                </c:pt>
                <c:pt idx="6">
                  <c:v>3.709228669471018E-2</c:v>
                </c:pt>
                <c:pt idx="7">
                  <c:v>4.3156247506604892E-2</c:v>
                </c:pt>
                <c:pt idx="8">
                  <c:v>4.9174817019681252E-2</c:v>
                </c:pt>
                <c:pt idx="9">
                  <c:v>5.5276180586833423E-2</c:v>
                </c:pt>
                <c:pt idx="10">
                  <c:v>6.14253231370403E-2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7C-4DFB-9DEC-A723166F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3.3874216872550544E-2</c:v>
                </c:pt>
                <c:pt idx="2">
                  <c:v>4.3810212777676938E-2</c:v>
                </c:pt>
                <c:pt idx="3">
                  <c:v>2.7338996911359326E-2</c:v>
                </c:pt>
                <c:pt idx="4">
                  <c:v>2.6997661471161116E-2</c:v>
                </c:pt>
                <c:pt idx="5">
                  <c:v>3.1753742316288802E-2</c:v>
                </c:pt>
                <c:pt idx="6">
                  <c:v>3.7041539961561121E-2</c:v>
                </c:pt>
                <c:pt idx="7">
                  <c:v>4.3023234676913935E-2</c:v>
                </c:pt>
                <c:pt idx="8">
                  <c:v>4.9159318983220679E-2</c:v>
                </c:pt>
                <c:pt idx="9">
                  <c:v>5.5222836014008347E-2</c:v>
                </c:pt>
                <c:pt idx="10">
                  <c:v>6.1504405899023507E-2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7C-4DFB-9DEC-A723166F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10/03/2023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'[7]Calcul 01'!$M$26:$M$43</c:f>
              <c:numCache>
                <c:formatCode>General</c:formatCode>
                <c:ptCount val="18"/>
                <c:pt idx="0">
                  <c:v>2.911862801219893E-2</c:v>
                </c:pt>
                <c:pt idx="1">
                  <c:v>3.6096290023379995E-2</c:v>
                </c:pt>
                <c:pt idx="2">
                  <c:v>4.1613038070883263E-2</c:v>
                </c:pt>
                <c:pt idx="3">
                  <c:v>4.591905912511822E-2</c:v>
                </c:pt>
                <c:pt idx="4">
                  <c:v>5.4820853018722068E-2</c:v>
                </c:pt>
                <c:pt idx="5">
                  <c:v>5.6470204444916836E-2</c:v>
                </c:pt>
                <c:pt idx="6">
                  <c:v>5.5509181121843804E-2</c:v>
                </c:pt>
                <c:pt idx="7">
                  <c:v>5.4086081169317041E-2</c:v>
                </c:pt>
                <c:pt idx="8">
                  <c:v>5.3076638873843923E-2</c:v>
                </c:pt>
                <c:pt idx="9">
                  <c:v>5.2737738759288749E-2</c:v>
                </c:pt>
                <c:pt idx="10">
                  <c:v>5.3049149106183191E-2</c:v>
                </c:pt>
                <c:pt idx="11">
                  <c:v>5.3886011019403351E-2</c:v>
                </c:pt>
                <c:pt idx="12">
                  <c:v>5.5101179206577991E-2</c:v>
                </c:pt>
                <c:pt idx="13">
                  <c:v>5.6560781826438589E-2</c:v>
                </c:pt>
                <c:pt idx="14">
                  <c:v>5.8156439416458094E-2</c:v>
                </c:pt>
                <c:pt idx="15">
                  <c:v>5.9806563361301412E-2</c:v>
                </c:pt>
                <c:pt idx="16">
                  <c:v>6.1453129372867683E-2</c:v>
                </c:pt>
                <c:pt idx="17">
                  <c:v>6.3057077479016954E-2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4-40BC-A53E-DD3BECD17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'[7]Calcul 01'!$L$26:$L$43</c:f>
              <c:numCache>
                <c:formatCode>General</c:formatCode>
                <c:ptCount val="18"/>
                <c:pt idx="0">
                  <c:v>3.6439420867045547E-2</c:v>
                </c:pt>
                <c:pt idx="1">
                  <c:v>2.8865994833733088E-2</c:v>
                </c:pt>
                <c:pt idx="2">
                  <c:v>4.1858811219688041E-2</c:v>
                </c:pt>
                <c:pt idx="3">
                  <c:v>4.0830970319658766E-2</c:v>
                </c:pt>
                <c:pt idx="4">
                  <c:v>5.5063408303297701E-2</c:v>
                </c:pt>
                <c:pt idx="5">
                  <c:v>7.0468915649004371E-2</c:v>
                </c:pt>
                <c:pt idx="6">
                  <c:v>5.5615266410859565E-2</c:v>
                </c:pt>
                <c:pt idx="7">
                  <c:v>4.0819658902635281E-2</c:v>
                </c:pt>
                <c:pt idx="8">
                  <c:v>4.8311529548074494E-2</c:v>
                </c:pt>
                <c:pt idx="9">
                  <c:v>5.5885988986894786E-2</c:v>
                </c:pt>
                <c:pt idx="10">
                  <c:v>5.6058830700551621E-2</c:v>
                </c:pt>
                <c:pt idx="11">
                  <c:v>5.6253210369123785E-2</c:v>
                </c:pt>
                <c:pt idx="12">
                  <c:v>5.6464869803487527E-2</c:v>
                </c:pt>
                <c:pt idx="13">
                  <c:v>5.7441987268884054E-2</c:v>
                </c:pt>
                <c:pt idx="14">
                  <c:v>5.8446400021795464E-2</c:v>
                </c:pt>
                <c:pt idx="15">
                  <c:v>5.9481599267423801E-2</c:v>
                </c:pt>
                <c:pt idx="16">
                  <c:v>6.0551357484612156E-2</c:v>
                </c:pt>
                <c:pt idx="17">
                  <c:v>6.1659860395831378E-2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34-40BC-A53E-DD3BECD17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10/03/2023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5.5767394915894136E-2</c:v>
                </c:pt>
                <c:pt idx="1">
                  <c:v>4.2271669834277333E-2</c:v>
                </c:pt>
                <c:pt idx="2">
                  <c:v>4.6946433000079488E-2</c:v>
                </c:pt>
                <c:pt idx="3">
                  <c:v>5.0044406326292049E-2</c:v>
                </c:pt>
                <c:pt idx="4">
                  <c:v>5.7023448000446959E-2</c:v>
                </c:pt>
                <c:pt idx="5">
                  <c:v>6.0508145912547558E-2</c:v>
                </c:pt>
                <c:pt idx="6">
                  <c:v>6.2283200445103819E-2</c:v>
                </c:pt>
                <c:pt idx="7">
                  <c:v>6.3028898591622334E-2</c:v>
                </c:pt>
                <c:pt idx="8">
                  <c:v>6.3133480920533752E-2</c:v>
                </c:pt>
                <c:pt idx="9">
                  <c:v>6.2843106695336146E-2</c:v>
                </c:pt>
                <c:pt idx="10">
                  <c:v>6.2318702821217903E-2</c:v>
                </c:pt>
                <c:pt idx="11">
                  <c:v>6.166602996841871E-2</c:v>
                </c:pt>
                <c:pt idx="12">
                  <c:v>6.0954095719304262E-2</c:v>
                </c:pt>
                <c:pt idx="13">
                  <c:v>6.0227174988233038E-2</c:v>
                </c:pt>
                <c:pt idx="14">
                  <c:v>5.9512883547729253E-2</c:v>
                </c:pt>
                <c:pt idx="15">
                  <c:v>5.8827668702456343E-2</c:v>
                </c:pt>
                <c:pt idx="16">
                  <c:v>5.8180560320963873E-2</c:v>
                </c:pt>
                <c:pt idx="17">
                  <c:v>5.7575733266601939E-2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CF-4B86-BAA9-952BDC708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5.5810875006707228E-2</c:v>
                </c:pt>
                <c:pt idx="1">
                  <c:v>3.829369289057305E-2</c:v>
                </c:pt>
                <c:pt idx="2">
                  <c:v>5.0716440591697998E-2</c:v>
                </c:pt>
                <c:pt idx="3">
                  <c:v>5.4041899336656263E-2</c:v>
                </c:pt>
                <c:pt idx="4">
                  <c:v>4.5031293238678716E-2</c:v>
                </c:pt>
                <c:pt idx="5">
                  <c:v>7.2742934591126129E-2</c:v>
                </c:pt>
                <c:pt idx="6">
                  <c:v>7.3959383612356655E-2</c:v>
                </c:pt>
                <c:pt idx="7">
                  <c:v>6.599988206476648E-2</c:v>
                </c:pt>
                <c:pt idx="8">
                  <c:v>5.4667437605057989E-2</c:v>
                </c:pt>
                <c:pt idx="9">
                  <c:v>6.1232536364801637E-2</c:v>
                </c:pt>
                <c:pt idx="10">
                  <c:v>5.9783861333399635E-2</c:v>
                </c:pt>
                <c:pt idx="11">
                  <c:v>5.8318691381942012E-2</c:v>
                </c:pt>
                <c:pt idx="12">
                  <c:v>5.683420861649302E-2</c:v>
                </c:pt>
                <c:pt idx="13">
                  <c:v>5.7628224391373939E-2</c:v>
                </c:pt>
                <c:pt idx="14">
                  <c:v>5.8417994976674548E-2</c:v>
                </c:pt>
                <c:pt idx="15">
                  <c:v>5.9210383182448867E-2</c:v>
                </c:pt>
                <c:pt idx="16">
                  <c:v>6.0010930394220896E-2</c:v>
                </c:pt>
                <c:pt idx="17">
                  <c:v>6.0824392583110232E-2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CF-4B86-BAA9-952BDC708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473698-D3AE-4DD9-B37F-0AF05BAC997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EEFF8C2-E303-44C9-82AD-2286BE3265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63F4E47-766A-46F1-9BA6-1BC12BC9B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515D6C8-BBC1-45E1-80D4-7942AA5E526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2D07F50-1CF7-4DBF-B2E1-284BDF6A6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BE8254-39E4-4F9C-AA8B-293C8EF7F7F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A6ABE8C-98F0-4F99-8689-5D563D3B5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DC57CFB-74A2-49D3-8AE1-CBFE06BFA4C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9629921-BC45-4FBB-B616-250C84631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C45942-3927-4724-9979-86CF8E658FF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92F9390-60CC-422D-9663-1BF5421FA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A992AE0-3AA0-44D0-B860-A08E752C3D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6D21360-74B3-4E2C-8A15-C7D20DC5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647134C-61A8-486E-948D-264CE968263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EA3A6EC-B752-4B81-82BE-362B0D4D8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6A7F27-B2F2-4B03-BE94-3589241FCA8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2A6CE93-6210-4EE8-A611-FCC24F0A8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assan\Desktop\Dossier%20-%20Courbe%20des%20Taux\B&#233;nin%20%2010-03-2023.xlsm" TargetMode="External"/><Relationship Id="rId1" Type="http://schemas.openxmlformats.org/officeDocument/2006/relationships/externalLinkPath" Target="/Users/pbassan/Desktop/Dossier%20-%20Courbe%20des%20Taux/B&#233;nin%20%2010-03-202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assan\Desktop\Dossier%20-%20Courbe%20des%20Taux\Burkina%20%2010-03-2023.xlsm" TargetMode="External"/><Relationship Id="rId1" Type="http://schemas.openxmlformats.org/officeDocument/2006/relationships/externalLinkPath" Target="/Users/pbassan/Desktop/Dossier%20-%20Courbe%20des%20Taux/Burkina%20%2010-03-2023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assan\Desktop\Dossier%20-%20Courbe%20des%20Taux\Cote%20d'ivoire%20%2010-03-2023.xlsm" TargetMode="External"/><Relationship Id="rId1" Type="http://schemas.openxmlformats.org/officeDocument/2006/relationships/externalLinkPath" Target="/Users/pbassan/Desktop/Dossier%20-%20Courbe%20des%20Taux/Cote%20d'ivoire%20%2010-03-2023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assan\Desktop\Dossier%20-%20Courbe%20des%20Taux\Guin&#233;e-Bissau%20%2010-03-2023.xlsm" TargetMode="External"/><Relationship Id="rId1" Type="http://schemas.openxmlformats.org/officeDocument/2006/relationships/externalLinkPath" Target="/Users/pbassan/Desktop/Dossier%20-%20Courbe%20des%20Taux/Guin&#233;e-Bissau%20%2010-03-2023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assan\Desktop\Dossier%20-%20Courbe%20des%20Taux\Mali%20%2010-03-2023.xlsm" TargetMode="External"/><Relationship Id="rId1" Type="http://schemas.openxmlformats.org/officeDocument/2006/relationships/externalLinkPath" Target="/Users/pbassan/Desktop/Dossier%20-%20Courbe%20des%20Taux/Mali%20%2010-03-2023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assan\Desktop\Dossier%20-%20Courbe%20des%20Taux\Niger%20%2010-03-2023.xlsm" TargetMode="External"/><Relationship Id="rId1" Type="http://schemas.openxmlformats.org/officeDocument/2006/relationships/externalLinkPath" Target="/Users/pbassan/Desktop/Dossier%20-%20Courbe%20des%20Taux/Niger%20%2010-03-2023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assan\Desktop\Dossier%20-%20Courbe%20des%20Taux\S&#233;n&#233;gal%20%2010-03-2023.xlsm" TargetMode="External"/><Relationship Id="rId1" Type="http://schemas.openxmlformats.org/officeDocument/2006/relationships/externalLinkPath" Target="/Users/pbassan/Desktop/Dossier%20-%20Courbe%20des%20Taux/S&#233;n&#233;gal%20%2010-03-2023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assan\Desktop\Dossier%20-%20Courbe%20des%20Taux\Togo%20%2010-03-2023.xlsm" TargetMode="External"/><Relationship Id="rId1" Type="http://schemas.openxmlformats.org/officeDocument/2006/relationships/externalLinkPath" Target="/Users/pbassan/Desktop/Dossier%20-%20Courbe%20des%20Taux/Togo%20%2010-03-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5.9723952635237554E-2</v>
          </cell>
          <cell r="M26">
            <v>5.7030324671143294E-2</v>
          </cell>
        </row>
        <row r="27">
          <cell r="H27" t="str">
            <v>6 mois</v>
          </cell>
          <cell r="L27">
            <v>5.3251401948146038E-2</v>
          </cell>
          <cell r="M27">
            <v>5.0969382612039781E-2</v>
          </cell>
        </row>
        <row r="28">
          <cell r="H28" t="str">
            <v>9 mois</v>
          </cell>
          <cell r="L28">
            <v>4.2368188722410549E-2</v>
          </cell>
          <cell r="M28">
            <v>4.7390413561731196E-2</v>
          </cell>
        </row>
        <row r="29">
          <cell r="H29" t="str">
            <v>1 an</v>
          </cell>
          <cell r="L29">
            <v>4.131013784307247E-2</v>
          </cell>
          <cell r="M29">
            <v>4.5560592307663614E-2</v>
          </cell>
        </row>
        <row r="30">
          <cell r="H30" t="str">
            <v>2 ans</v>
          </cell>
          <cell r="L30">
            <v>4.9513050743044573E-2</v>
          </cell>
          <cell r="M30">
            <v>4.6865737336579699E-2</v>
          </cell>
        </row>
        <row r="31">
          <cell r="H31" t="str">
            <v>3 ans</v>
          </cell>
          <cell r="L31">
            <v>5.6935654202804997E-2</v>
          </cell>
          <cell r="M31">
            <v>5.1684081191499795E-2</v>
          </cell>
        </row>
        <row r="32">
          <cell r="H32" t="str">
            <v>4 ans</v>
          </cell>
          <cell r="L32">
            <v>5.7842315758207752E-2</v>
          </cell>
          <cell r="M32">
            <v>5.5208217865354278E-2</v>
          </cell>
        </row>
        <row r="33">
          <cell r="H33" t="str">
            <v>5 ans</v>
          </cell>
          <cell r="L33">
            <v>5.6563465069453311E-2</v>
          </cell>
          <cell r="M33">
            <v>5.6743819472982751E-2</v>
          </cell>
        </row>
        <row r="34">
          <cell r="H34" t="str">
            <v>6 ans</v>
          </cell>
          <cell r="L34">
            <v>5.4255324178698716E-2</v>
          </cell>
          <cell r="M34">
            <v>5.6648814341423506E-2</v>
          </cell>
        </row>
        <row r="35">
          <cell r="H35" t="str">
            <v>7 ans</v>
          </cell>
          <cell r="L35">
            <v>4.9510296398210141E-2</v>
          </cell>
          <cell r="M35">
            <v>5.5431527848792905E-2</v>
          </cell>
        </row>
        <row r="36">
          <cell r="H36" t="str">
            <v>8 ans</v>
          </cell>
          <cell r="L36">
            <v>5.1764724358722924E-2</v>
          </cell>
          <cell r="M36">
            <v>5.3518702855314494E-2</v>
          </cell>
        </row>
        <row r="37">
          <cell r="H37" t="str">
            <v>9 ans</v>
          </cell>
          <cell r="L37">
            <v>5.2029876829894572E-2</v>
          </cell>
          <cell r="M37">
            <v>5.1221399306989268E-2</v>
          </cell>
        </row>
        <row r="38">
          <cell r="H38" t="str">
            <v>10 ans</v>
          </cell>
          <cell r="L38">
            <v>5.2291823618358269E-2</v>
          </cell>
          <cell r="M38">
            <v>4.875219316285255E-2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2.5110728723906295E-2</v>
          </cell>
          <cell r="M26">
            <v>3.5484511988558232E-2</v>
          </cell>
        </row>
        <row r="27">
          <cell r="H27" t="str">
            <v>6 mois</v>
          </cell>
          <cell r="L27">
            <v>4.7576956062566733E-2</v>
          </cell>
          <cell r="M27">
            <v>3.6672815939416181E-2</v>
          </cell>
        </row>
        <row r="28">
          <cell r="H28" t="str">
            <v>9 mois</v>
          </cell>
          <cell r="L28">
            <v>4.1611659562091452E-2</v>
          </cell>
          <cell r="M28">
            <v>3.81787145872357E-2</v>
          </cell>
        </row>
        <row r="29">
          <cell r="H29" t="str">
            <v>1 an</v>
          </cell>
          <cell r="L29">
            <v>4.0598328896449765E-2</v>
          </cell>
          <cell r="M29">
            <v>3.9909287545537776E-2</v>
          </cell>
        </row>
        <row r="30">
          <cell r="H30" t="str">
            <v>2 ans</v>
          </cell>
          <cell r="L30">
            <v>4.4472183494009387E-2</v>
          </cell>
          <cell r="M30">
            <v>4.7732054164936907E-2</v>
          </cell>
        </row>
        <row r="31">
          <cell r="H31" t="str">
            <v>3 ans</v>
          </cell>
          <cell r="L31">
            <v>4.8997083286456133E-2</v>
          </cell>
          <cell r="M31">
            <v>5.5023857114830849E-2</v>
          </cell>
        </row>
        <row r="32">
          <cell r="H32" t="str">
            <v>4 ans</v>
          </cell>
          <cell r="L32">
            <v>5.9761204775278243E-2</v>
          </cell>
          <cell r="M32">
            <v>6.0561801856667485E-2</v>
          </cell>
        </row>
        <row r="33">
          <cell r="H33" t="str">
            <v>5 ans</v>
          </cell>
          <cell r="L33">
            <v>7.0843582479813927E-2</v>
          </cell>
          <cell r="M33">
            <v>6.4093788291493731E-2</v>
          </cell>
        </row>
        <row r="34">
          <cell r="H34" t="str">
            <v>6 ans</v>
          </cell>
          <cell r="L34">
            <v>6.7963455853492505E-2</v>
          </cell>
          <cell r="M34">
            <v>6.5806806886119965E-2</v>
          </cell>
        </row>
        <row r="35">
          <cell r="H35" t="str">
            <v>7 ans</v>
          </cell>
          <cell r="L35">
            <v>6.5090084260643444E-2</v>
          </cell>
          <cell r="M35">
            <v>6.6048012892589103E-2</v>
          </cell>
        </row>
        <row r="36">
          <cell r="H36" t="str">
            <v>8 ans</v>
          </cell>
          <cell r="L36">
            <v>6.3845116995311813E-2</v>
          </cell>
          <cell r="M36">
            <v>6.518685868855334E-2</v>
          </cell>
        </row>
        <row r="37">
          <cell r="H37" t="str">
            <v>9 ans</v>
          </cell>
          <cell r="L37">
            <v>6.2596418354853967E-2</v>
          </cell>
          <cell r="M37">
            <v>6.3553862107174702E-2</v>
          </cell>
        </row>
        <row r="38">
          <cell r="H38" t="str">
            <v>10 ans</v>
          </cell>
          <cell r="L38">
            <v>6.1358883274915899E-2</v>
          </cell>
          <cell r="M38">
            <v>6.1419403257707249E-2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2.374407272808976E-2</v>
          </cell>
          <cell r="M26">
            <v>2.2847151701119155E-2</v>
          </cell>
        </row>
        <row r="27">
          <cell r="H27" t="str">
            <v>3 mois</v>
          </cell>
          <cell r="L27">
            <v>3.3386123866751438E-2</v>
          </cell>
          <cell r="M27">
            <v>3.7032760310055687E-2</v>
          </cell>
        </row>
        <row r="28">
          <cell r="H28" t="str">
            <v>6 mois</v>
          </cell>
          <cell r="L28">
            <v>5.3242816009067884E-2</v>
          </cell>
          <cell r="M28">
            <v>4.6872043077949482E-2</v>
          </cell>
        </row>
        <row r="29">
          <cell r="H29" t="str">
            <v>9 mois</v>
          </cell>
          <cell r="L29">
            <v>4.9169379310784356E-2</v>
          </cell>
          <cell r="M29">
            <v>5.0801687373098529E-2</v>
          </cell>
        </row>
        <row r="30">
          <cell r="H30" t="str">
            <v>1 an</v>
          </cell>
          <cell r="L30">
            <v>4.7668936616029223E-2</v>
          </cell>
          <cell r="M30">
            <v>5.2417375715147742E-2</v>
          </cell>
        </row>
        <row r="31">
          <cell r="H31" t="str">
            <v>2 ans</v>
          </cell>
          <cell r="L31">
            <v>5.3835562019538097E-2</v>
          </cell>
          <cell r="M31">
            <v>5.3344601168072478E-2</v>
          </cell>
        </row>
        <row r="32">
          <cell r="H32" t="str">
            <v>3 ans</v>
          </cell>
          <cell r="L32">
            <v>6.0836561034024239E-2</v>
          </cell>
          <cell r="M32">
            <v>5.3020392294280155E-2</v>
          </cell>
        </row>
        <row r="33">
          <cell r="H33" t="str">
            <v>4 ans</v>
          </cell>
          <cell r="L33">
            <v>5.445418146607417E-2</v>
          </cell>
          <cell r="M33">
            <v>5.2840808992603516E-2</v>
          </cell>
        </row>
        <row r="34">
          <cell r="H34" t="str">
            <v>5 ans</v>
          </cell>
          <cell r="L34">
            <v>4.8109131721973064E-2</v>
          </cell>
          <cell r="M34">
            <v>5.2885633909785762E-2</v>
          </cell>
        </row>
        <row r="35">
          <cell r="H35" t="str">
            <v>6 ans</v>
          </cell>
          <cell r="L35">
            <v>5.0393317834815265E-2</v>
          </cell>
          <cell r="M35">
            <v>5.3103115711273852E-2</v>
          </cell>
        </row>
        <row r="36">
          <cell r="H36" t="str">
            <v>7 ans</v>
          </cell>
          <cell r="L36">
            <v>5.2710292105030199E-2</v>
          </cell>
          <cell r="M36">
            <v>5.3432931285123358E-2</v>
          </cell>
        </row>
        <row r="37">
          <cell r="H37" t="str">
            <v>8 ans</v>
          </cell>
          <cell r="L37">
            <v>5.3642436751115241E-2</v>
          </cell>
          <cell r="M37">
            <v>5.3826830870984853E-2</v>
          </cell>
        </row>
        <row r="38">
          <cell r="H38" t="str">
            <v>9 ans</v>
          </cell>
          <cell r="L38">
            <v>5.4590130831427386E-2</v>
          </cell>
          <cell r="M38">
            <v>5.425019162754486E-2</v>
          </cell>
        </row>
        <row r="39">
          <cell r="H39" t="str">
            <v>10 ans</v>
          </cell>
          <cell r="L39">
            <v>5.5557894077574499E-2</v>
          </cell>
          <cell r="M39">
            <v>5.4679586614890988E-2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3.2836336417201739E-2</v>
          </cell>
          <cell r="M26">
            <v>2.8634082048942574E-2</v>
          </cell>
        </row>
        <row r="27">
          <cell r="H27" t="str">
            <v>6 mois</v>
          </cell>
          <cell r="L27">
            <v>2.8614445776260711E-2</v>
          </cell>
          <cell r="M27">
            <v>4.1689433779181224E-2</v>
          </cell>
        </row>
        <row r="28">
          <cell r="H28" t="str">
            <v>9 mois</v>
          </cell>
          <cell r="L28">
            <v>6.0413351265889315E-2</v>
          </cell>
          <cell r="M28">
            <v>5.0711595431414007E-2</v>
          </cell>
        </row>
        <row r="29">
          <cell r="H29" t="str">
            <v>1 an</v>
          </cell>
          <cell r="L29">
            <v>5.8024817398084849E-2</v>
          </cell>
          <cell r="M29">
            <v>5.6709526773652846E-2</v>
          </cell>
        </row>
        <row r="30">
          <cell r="H30" t="str">
            <v>2 ans</v>
          </cell>
          <cell r="L30">
            <v>5.9897392052925547E-2</v>
          </cell>
          <cell r="M30">
            <v>6.3388282333403198E-2</v>
          </cell>
        </row>
        <row r="31">
          <cell r="H31" t="str">
            <v>3 ans</v>
          </cell>
          <cell r="L31">
            <v>5.931840875619554E-2</v>
          </cell>
          <cell r="M31">
            <v>5.8818439437545014E-2</v>
          </cell>
        </row>
        <row r="32">
          <cell r="H32" t="str">
            <v>4 ans</v>
          </cell>
          <cell r="L32">
            <v>5.3979071674029155E-2</v>
          </cell>
          <cell r="M32">
            <v>5.2197540822222721E-2</v>
          </cell>
        </row>
        <row r="33">
          <cell r="H33" t="str">
            <v>5 ans</v>
          </cell>
          <cell r="L33">
            <v>4.5204138888337964E-2</v>
          </cell>
          <cell r="M33">
            <v>4.6147895622125276E-2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5.2805541650496203E-2</v>
          </cell>
        </row>
        <row r="27">
          <cell r="H27" t="str">
            <v>3 mois</v>
          </cell>
          <cell r="L27">
            <v>5.9292463576117616E-2</v>
          </cell>
          <cell r="M27">
            <v>4.903089586573408E-2</v>
          </cell>
        </row>
        <row r="28">
          <cell r="H28" t="str">
            <v>6 mois</v>
          </cell>
          <cell r="L28">
            <v>3.3488518742383677E-2</v>
          </cell>
          <cell r="M28">
            <v>4.5546444391082019E-2</v>
          </cell>
        </row>
        <row r="29">
          <cell r="H29" t="str">
            <v>9 mois</v>
          </cell>
          <cell r="L29">
            <v>5.2054220625642467E-2</v>
          </cell>
          <cell r="M29">
            <v>4.3992938822068339E-2</v>
          </cell>
        </row>
        <row r="30">
          <cell r="H30" t="str">
            <v>1 an</v>
          </cell>
          <cell r="L30">
            <v>4.0176710323350129E-2</v>
          </cell>
          <cell r="M30">
            <v>4.3783629899790941E-2</v>
          </cell>
        </row>
        <row r="31">
          <cell r="H31" t="str">
            <v>2 ans</v>
          </cell>
          <cell r="L31">
            <v>4.9328189624247676E-2</v>
          </cell>
          <cell r="M31">
            <v>4.9252030324357418E-2</v>
          </cell>
        </row>
        <row r="32">
          <cell r="H32" t="str">
            <v>3 ans</v>
          </cell>
          <cell r="L32">
            <v>5.9419004084264815E-2</v>
          </cell>
          <cell r="M32">
            <v>5.6544907176074591E-2</v>
          </cell>
        </row>
        <row r="33">
          <cell r="H33" t="str">
            <v>4 ans</v>
          </cell>
          <cell r="L33">
            <v>6.1200211882003419E-2</v>
          </cell>
          <cell r="M33">
            <v>6.1919992549391539E-2</v>
          </cell>
        </row>
        <row r="34">
          <cell r="H34" t="str">
            <v>5 ans</v>
          </cell>
          <cell r="L34">
            <v>6.3090801071813418E-2</v>
          </cell>
          <cell r="M34">
            <v>6.5014526154093449E-2</v>
          </cell>
        </row>
        <row r="35">
          <cell r="H35" t="str">
            <v>6 ans</v>
          </cell>
          <cell r="L35">
            <v>6.5426997002300258E-2</v>
          </cell>
          <cell r="M35">
            <v>6.6302547429072586E-2</v>
          </cell>
        </row>
        <row r="36">
          <cell r="H36" t="str">
            <v>7 ans</v>
          </cell>
          <cell r="L36">
            <v>6.785224356752928E-2</v>
          </cell>
          <cell r="M36">
            <v>6.6338627360178495E-2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5.0286952815491136E-2</v>
          </cell>
        </row>
        <row r="27">
          <cell r="H27" t="str">
            <v>3 mois</v>
          </cell>
          <cell r="L27">
            <v>3.3874216872550544E-2</v>
          </cell>
          <cell r="M27">
            <v>4.2158832506307517E-2</v>
          </cell>
        </row>
        <row r="28">
          <cell r="H28" t="str">
            <v>6 mois</v>
          </cell>
          <cell r="L28">
            <v>4.3810212777676938E-2</v>
          </cell>
          <cell r="M28">
            <v>3.4427738032013405E-2</v>
          </cell>
        </row>
        <row r="29">
          <cell r="H29" t="str">
            <v>9 mois</v>
          </cell>
          <cell r="L29">
            <v>2.7338996911359326E-2</v>
          </cell>
          <cell r="M29">
            <v>3.0332380547386403E-2</v>
          </cell>
        </row>
        <row r="30">
          <cell r="H30" t="str">
            <v>1 an</v>
          </cell>
          <cell r="L30">
            <v>2.6997661471161116E-2</v>
          </cell>
          <cell r="M30">
            <v>2.8543450862905002E-2</v>
          </cell>
        </row>
        <row r="31">
          <cell r="H31" t="str">
            <v>2 ans</v>
          </cell>
          <cell r="L31">
            <v>3.1753742316288802E-2</v>
          </cell>
          <cell r="M31">
            <v>3.1035333793779332E-2</v>
          </cell>
        </row>
        <row r="32">
          <cell r="H32" t="str">
            <v>3 ans</v>
          </cell>
          <cell r="L32">
            <v>3.7041539961561121E-2</v>
          </cell>
          <cell r="M32">
            <v>3.709228669471018E-2</v>
          </cell>
        </row>
        <row r="33">
          <cell r="H33" t="str">
            <v>4 ans</v>
          </cell>
          <cell r="L33">
            <v>4.3023234676913935E-2</v>
          </cell>
          <cell r="M33">
            <v>4.3156247506604892E-2</v>
          </cell>
        </row>
        <row r="34">
          <cell r="H34" t="str">
            <v>5 ans</v>
          </cell>
          <cell r="L34">
            <v>4.9159318983220679E-2</v>
          </cell>
          <cell r="M34">
            <v>4.9174817019681252E-2</v>
          </cell>
        </row>
        <row r="35">
          <cell r="H35" t="str">
            <v>6 ans</v>
          </cell>
          <cell r="L35">
            <v>5.5222836014008347E-2</v>
          </cell>
          <cell r="M35">
            <v>5.5276180586833423E-2</v>
          </cell>
        </row>
        <row r="36">
          <cell r="H36" t="str">
            <v>7 ans</v>
          </cell>
          <cell r="L36">
            <v>6.1504405899023507E-2</v>
          </cell>
          <cell r="M36">
            <v>6.14253231370403E-2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3.6439420867045547E-2</v>
          </cell>
          <cell r="M26">
            <v>2.911862801219893E-2</v>
          </cell>
        </row>
        <row r="27">
          <cell r="H27" t="str">
            <v>6 mois</v>
          </cell>
          <cell r="L27">
            <v>2.8865994833733088E-2</v>
          </cell>
          <cell r="M27">
            <v>3.6096290023379995E-2</v>
          </cell>
        </row>
        <row r="28">
          <cell r="H28" t="str">
            <v>9 mois</v>
          </cell>
          <cell r="L28">
            <v>4.1858811219688041E-2</v>
          </cell>
          <cell r="M28">
            <v>4.1613038070883263E-2</v>
          </cell>
        </row>
        <row r="29">
          <cell r="H29" t="str">
            <v>1 an</v>
          </cell>
          <cell r="L29">
            <v>4.0830970319658766E-2</v>
          </cell>
          <cell r="M29">
            <v>4.591905912511822E-2</v>
          </cell>
        </row>
        <row r="30">
          <cell r="H30" t="str">
            <v>2 ans</v>
          </cell>
          <cell r="L30">
            <v>5.5063408303297701E-2</v>
          </cell>
          <cell r="M30">
            <v>5.4820853018722068E-2</v>
          </cell>
        </row>
        <row r="31">
          <cell r="H31" t="str">
            <v>3 ans</v>
          </cell>
          <cell r="L31">
            <v>7.0468915649004371E-2</v>
          </cell>
          <cell r="M31">
            <v>5.6470204444916836E-2</v>
          </cell>
        </row>
        <row r="32">
          <cell r="H32" t="str">
            <v>4 ans</v>
          </cell>
          <cell r="L32">
            <v>5.5615266410859565E-2</v>
          </cell>
          <cell r="M32">
            <v>5.5509181121843804E-2</v>
          </cell>
        </row>
        <row r="33">
          <cell r="H33" t="str">
            <v>5 ans</v>
          </cell>
          <cell r="L33">
            <v>4.0819658902635281E-2</v>
          </cell>
          <cell r="M33">
            <v>5.4086081169317041E-2</v>
          </cell>
        </row>
        <row r="34">
          <cell r="H34" t="str">
            <v>6 ans</v>
          </cell>
          <cell r="L34">
            <v>4.8311529548074494E-2</v>
          </cell>
          <cell r="M34">
            <v>5.3076638873843923E-2</v>
          </cell>
        </row>
        <row r="35">
          <cell r="H35" t="str">
            <v>7 ans</v>
          </cell>
          <cell r="L35">
            <v>5.5885988986894786E-2</v>
          </cell>
          <cell r="M35">
            <v>5.2737738759288749E-2</v>
          </cell>
        </row>
        <row r="36">
          <cell r="H36" t="str">
            <v>8 ans</v>
          </cell>
          <cell r="L36">
            <v>5.6058830700551621E-2</v>
          </cell>
          <cell r="M36">
            <v>5.3049149106183191E-2</v>
          </cell>
        </row>
        <row r="37">
          <cell r="H37" t="str">
            <v>9 ans</v>
          </cell>
          <cell r="L37">
            <v>5.6253210369123785E-2</v>
          </cell>
          <cell r="M37">
            <v>5.3886011019403351E-2</v>
          </cell>
        </row>
        <row r="38">
          <cell r="H38" t="str">
            <v>10 ans</v>
          </cell>
          <cell r="L38">
            <v>5.6464869803487527E-2</v>
          </cell>
          <cell r="M38">
            <v>5.5101179206577991E-2</v>
          </cell>
        </row>
        <row r="39">
          <cell r="H39" t="str">
            <v>11 ans</v>
          </cell>
          <cell r="L39">
            <v>5.7441987268884054E-2</v>
          </cell>
          <cell r="M39">
            <v>5.6560781826438589E-2</v>
          </cell>
        </row>
        <row r="40">
          <cell r="H40" t="str">
            <v>12 ans</v>
          </cell>
          <cell r="L40">
            <v>5.8446400021795464E-2</v>
          </cell>
          <cell r="M40">
            <v>5.8156439416458094E-2</v>
          </cell>
        </row>
        <row r="41">
          <cell r="H41" t="str">
            <v>13 ans</v>
          </cell>
          <cell r="L41">
            <v>5.9481599267423801E-2</v>
          </cell>
          <cell r="M41">
            <v>5.9806563361301412E-2</v>
          </cell>
        </row>
        <row r="42">
          <cell r="H42" t="str">
            <v>14 ans</v>
          </cell>
          <cell r="L42">
            <v>6.0551357484612156E-2</v>
          </cell>
          <cell r="M42">
            <v>6.1453129372867683E-2</v>
          </cell>
        </row>
        <row r="43">
          <cell r="H43" t="str">
            <v>15 ans</v>
          </cell>
          <cell r="L43">
            <v>6.1659860395831378E-2</v>
          </cell>
          <cell r="M43">
            <v>6.3057077479016954E-2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5.5810875006707228E-2</v>
          </cell>
          <cell r="M26">
            <v>5.5767394915894136E-2</v>
          </cell>
        </row>
        <row r="27">
          <cell r="H27" t="str">
            <v>6 mois</v>
          </cell>
          <cell r="L27">
            <v>3.829369289057305E-2</v>
          </cell>
          <cell r="M27">
            <v>4.2271669834277333E-2</v>
          </cell>
        </row>
        <row r="28">
          <cell r="H28" t="str">
            <v>9 mois</v>
          </cell>
          <cell r="L28">
            <v>5.0716440591697998E-2</v>
          </cell>
          <cell r="M28">
            <v>4.6946433000079488E-2</v>
          </cell>
        </row>
        <row r="29">
          <cell r="H29" t="str">
            <v>1 an</v>
          </cell>
          <cell r="L29">
            <v>5.4041899336656263E-2</v>
          </cell>
          <cell r="M29">
            <v>5.0044406326292049E-2</v>
          </cell>
        </row>
        <row r="30">
          <cell r="H30" t="str">
            <v>2 ans</v>
          </cell>
          <cell r="L30">
            <v>4.5031293238678716E-2</v>
          </cell>
          <cell r="M30">
            <v>5.7023448000446959E-2</v>
          </cell>
        </row>
        <row r="31">
          <cell r="H31" t="str">
            <v>3 ans</v>
          </cell>
          <cell r="L31">
            <v>7.2742934591126129E-2</v>
          </cell>
          <cell r="M31">
            <v>6.0508145912547558E-2</v>
          </cell>
        </row>
        <row r="32">
          <cell r="H32" t="str">
            <v>4 ans</v>
          </cell>
          <cell r="L32">
            <v>7.3959383612356655E-2</v>
          </cell>
          <cell r="M32">
            <v>6.2283200445103819E-2</v>
          </cell>
        </row>
        <row r="33">
          <cell r="H33" t="str">
            <v>5 ans</v>
          </cell>
          <cell r="L33">
            <v>6.599988206476648E-2</v>
          </cell>
          <cell r="M33">
            <v>6.3028898591622334E-2</v>
          </cell>
        </row>
        <row r="34">
          <cell r="H34" t="str">
            <v>6 ans</v>
          </cell>
          <cell r="L34">
            <v>5.4667437605057989E-2</v>
          </cell>
          <cell r="M34">
            <v>6.3133480920533752E-2</v>
          </cell>
        </row>
        <row r="35">
          <cell r="H35" t="str">
            <v>7 ans</v>
          </cell>
          <cell r="L35">
            <v>6.1232536364801637E-2</v>
          </cell>
          <cell r="M35">
            <v>6.2843106695336146E-2</v>
          </cell>
        </row>
        <row r="36">
          <cell r="H36" t="str">
            <v>8 ans</v>
          </cell>
          <cell r="L36">
            <v>5.9783861333399635E-2</v>
          </cell>
          <cell r="M36">
            <v>6.2318702821217903E-2</v>
          </cell>
        </row>
        <row r="37">
          <cell r="H37" t="str">
            <v>9 ans</v>
          </cell>
          <cell r="L37">
            <v>5.8318691381942012E-2</v>
          </cell>
          <cell r="M37">
            <v>6.166602996841871E-2</v>
          </cell>
        </row>
        <row r="38">
          <cell r="H38" t="str">
            <v>10 ans</v>
          </cell>
          <cell r="L38">
            <v>5.683420861649302E-2</v>
          </cell>
          <cell r="M38">
            <v>6.0954095719304262E-2</v>
          </cell>
        </row>
        <row r="39">
          <cell r="H39" t="str">
            <v>11 ans</v>
          </cell>
          <cell r="L39">
            <v>5.7628224391373939E-2</v>
          </cell>
          <cell r="M39">
            <v>6.0227174988233038E-2</v>
          </cell>
        </row>
        <row r="40">
          <cell r="H40" t="str">
            <v>12 ans</v>
          </cell>
          <cell r="L40">
            <v>5.8417994976674548E-2</v>
          </cell>
          <cell r="M40">
            <v>5.9512883547729253E-2</v>
          </cell>
        </row>
        <row r="41">
          <cell r="H41" t="str">
            <v>13 ans</v>
          </cell>
          <cell r="L41">
            <v>5.9210383182448867E-2</v>
          </cell>
          <cell r="M41">
            <v>5.8827668702456343E-2</v>
          </cell>
        </row>
        <row r="42">
          <cell r="H42" t="str">
            <v>14 ans</v>
          </cell>
          <cell r="L42">
            <v>6.0010930394220896E-2</v>
          </cell>
          <cell r="M42">
            <v>5.8180560320963873E-2</v>
          </cell>
        </row>
        <row r="43">
          <cell r="H43" t="str">
            <v>15 ans</v>
          </cell>
          <cell r="L43">
            <v>6.0824392583110232E-2</v>
          </cell>
          <cell r="M43">
            <v>5.7575733266601939E-2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FD51E-4348-458C-8CF4-DB0F6323C513}">
  <sheetPr>
    <pageSetUpPr fitToPage="1"/>
  </sheetPr>
  <dimension ref="A1:U1005"/>
  <sheetViews>
    <sheetView showGridLines="0" tabSelected="1" view="pageBreakPreview" zoomScaleNormal="100" zoomScaleSheetLayoutView="100" workbookViewId="0">
      <selection activeCell="D11" sqref="D11"/>
    </sheetView>
  </sheetViews>
  <sheetFormatPr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52" t="s">
        <v>65</v>
      </c>
      <c r="H1" s="51"/>
      <c r="I1" s="51"/>
      <c r="J1" s="51"/>
      <c r="K1" s="51"/>
      <c r="L1" s="51"/>
      <c r="M1" s="51"/>
      <c r="N1" s="51"/>
      <c r="O1" s="51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51"/>
      <c r="H2" s="51"/>
      <c r="I2" s="51"/>
      <c r="J2" s="51"/>
      <c r="K2" s="51"/>
      <c r="L2" s="51"/>
      <c r="M2" s="51"/>
      <c r="N2" s="51"/>
      <c r="O2" s="51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51"/>
      <c r="H3" s="51"/>
      <c r="I3" s="51"/>
      <c r="J3" s="51"/>
      <c r="K3" s="51"/>
      <c r="L3" s="51"/>
      <c r="M3" s="51"/>
      <c r="N3" s="51"/>
      <c r="O3" s="51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51"/>
      <c r="H4" s="51"/>
      <c r="I4" s="51"/>
      <c r="J4" s="51"/>
      <c r="K4" s="51"/>
      <c r="L4" s="51"/>
      <c r="M4" s="51"/>
      <c r="N4" s="51"/>
      <c r="O4" s="51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51"/>
      <c r="H5" s="51"/>
      <c r="I5" s="51"/>
      <c r="J5" s="51"/>
      <c r="K5" s="51"/>
      <c r="L5" s="51"/>
      <c r="M5" s="51"/>
      <c r="N5" s="51"/>
      <c r="O5" s="51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51"/>
      <c r="H6" s="51"/>
      <c r="I6" s="51"/>
      <c r="J6" s="51"/>
      <c r="K6" s="51"/>
      <c r="L6" s="51"/>
      <c r="M6" s="51"/>
      <c r="N6" s="51"/>
      <c r="O6" s="51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 ht="15.75" thickBot="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 thickTop="1" thickBot="1">
      <c r="A10" s="5"/>
      <c r="B10" s="2"/>
      <c r="C10" s="2"/>
      <c r="D10" s="2"/>
      <c r="E10" s="2"/>
      <c r="F10" s="2"/>
      <c r="G10" s="2"/>
      <c r="H10" s="2"/>
      <c r="I10" s="22" t="s">
        <v>39</v>
      </c>
      <c r="J10" s="23"/>
      <c r="K10" s="23"/>
      <c r="L10" s="24"/>
      <c r="M10" s="25" t="s">
        <v>40</v>
      </c>
      <c r="N10" s="26"/>
      <c r="O10" s="26"/>
      <c r="P10" s="2"/>
      <c r="Q10" s="2"/>
      <c r="R10" s="2"/>
      <c r="S10" s="2"/>
      <c r="T10" s="2"/>
      <c r="U10" s="2"/>
    </row>
    <row r="11" spans="1:21" s="60" customFormat="1" ht="14.1" customHeight="1" thickTop="1">
      <c r="A11" s="53" t="s">
        <v>41</v>
      </c>
      <c r="B11" s="54" t="s">
        <v>42</v>
      </c>
      <c r="C11" s="54" t="s">
        <v>43</v>
      </c>
      <c r="D11" s="55" t="s">
        <v>44</v>
      </c>
      <c r="E11" s="55" t="s">
        <v>45</v>
      </c>
      <c r="F11" s="55" t="s">
        <v>46</v>
      </c>
      <c r="G11" s="55" t="s">
        <v>47</v>
      </c>
      <c r="H11" s="56" t="s">
        <v>48</v>
      </c>
      <c r="I11" s="57" t="s">
        <v>49</v>
      </c>
      <c r="J11" s="55" t="s">
        <v>50</v>
      </c>
      <c r="K11" s="55" t="s">
        <v>51</v>
      </c>
      <c r="L11" s="56" t="s">
        <v>48</v>
      </c>
      <c r="M11" s="57" t="s">
        <v>49</v>
      </c>
      <c r="N11" s="55" t="s">
        <v>50</v>
      </c>
      <c r="O11" s="58" t="s">
        <v>51</v>
      </c>
      <c r="P11" s="59"/>
      <c r="Q11" s="59"/>
      <c r="R11" s="59"/>
      <c r="S11" s="59"/>
      <c r="T11" s="59"/>
    </row>
    <row r="12" spans="1:21" ht="14.1" customHeight="1">
      <c r="A12" s="27" t="s">
        <v>15</v>
      </c>
      <c r="B12" s="27" t="s">
        <v>52</v>
      </c>
      <c r="C12" s="28" t="s">
        <v>53</v>
      </c>
      <c r="D12" s="28">
        <v>5</v>
      </c>
      <c r="E12" s="29">
        <v>45722</v>
      </c>
      <c r="F12" s="30">
        <v>6</v>
      </c>
      <c r="G12" s="31">
        <v>0</v>
      </c>
      <c r="H12" s="32">
        <v>98.003055555555562</v>
      </c>
      <c r="I12" s="32">
        <v>100.1</v>
      </c>
      <c r="J12" s="32">
        <f>AVERAGE(H12:I12)</f>
        <v>99.051527777777778</v>
      </c>
      <c r="K12" s="32">
        <f>+I12-H12</f>
        <v>2.0969444444444321</v>
      </c>
      <c r="L12" s="32">
        <v>3.1904492885381885</v>
      </c>
      <c r="M12" s="32">
        <v>3.1926893522149569</v>
      </c>
      <c r="N12" s="32">
        <v>3.1916000000000002</v>
      </c>
      <c r="O12" s="32">
        <v>2.2400636767683224E-3</v>
      </c>
      <c r="P12" s="2"/>
      <c r="Q12" s="2"/>
      <c r="R12" s="2"/>
      <c r="S12" s="2"/>
      <c r="T12" s="2"/>
    </row>
    <row r="13" spans="1:21" ht="14.1" customHeight="1">
      <c r="A13" s="33" t="s">
        <v>15</v>
      </c>
      <c r="B13" s="34" t="s">
        <v>52</v>
      </c>
      <c r="C13" s="35" t="s">
        <v>53</v>
      </c>
      <c r="D13" s="36">
        <v>5</v>
      </c>
      <c r="E13" s="29">
        <v>45722</v>
      </c>
      <c r="F13" s="36">
        <v>6</v>
      </c>
      <c r="G13" s="37">
        <v>0</v>
      </c>
      <c r="H13" s="32">
        <v>99.91</v>
      </c>
      <c r="I13" s="32">
        <v>101.9</v>
      </c>
      <c r="J13" s="32">
        <f t="shared" ref="J13:J34" si="0">AVERAGE(H13:I13)</f>
        <v>100.905</v>
      </c>
      <c r="K13" s="32">
        <f t="shared" ref="K13:K34" si="1">+I13-H13</f>
        <v>1.9900000000000091</v>
      </c>
      <c r="L13" s="32">
        <v>4.0348066942124428</v>
      </c>
      <c r="M13" s="32">
        <v>4.0348009644389906</v>
      </c>
      <c r="N13" s="32">
        <v>4.0347999999999997</v>
      </c>
      <c r="O13" s="32">
        <v>-5.7297734521455368E-6</v>
      </c>
      <c r="P13" s="2"/>
      <c r="Q13" s="2"/>
      <c r="R13" s="2"/>
      <c r="S13" s="2"/>
      <c r="T13" s="2"/>
    </row>
    <row r="14" spans="1:21" ht="14.1" customHeight="1">
      <c r="A14" s="33" t="s">
        <v>15</v>
      </c>
      <c r="B14" s="34" t="s">
        <v>52</v>
      </c>
      <c r="C14" s="35" t="s">
        <v>53</v>
      </c>
      <c r="D14" s="36">
        <v>5</v>
      </c>
      <c r="E14" s="29">
        <v>45722</v>
      </c>
      <c r="F14" s="36">
        <v>6</v>
      </c>
      <c r="G14" s="37">
        <v>0</v>
      </c>
      <c r="H14" s="32">
        <v>97.5</v>
      </c>
      <c r="I14" s="32">
        <v>104.8877</v>
      </c>
      <c r="J14" s="32">
        <f t="shared" si="0"/>
        <v>101.19385</v>
      </c>
      <c r="K14" s="32">
        <f t="shared" si="1"/>
        <v>7.3876999999999953</v>
      </c>
      <c r="L14" s="32">
        <v>0.99725739469601515</v>
      </c>
      <c r="M14" s="32">
        <v>1.0124351157491884</v>
      </c>
      <c r="N14" s="32">
        <v>1.0047999999999999</v>
      </c>
      <c r="O14" s="32">
        <v>1.5177721053173276E-2</v>
      </c>
      <c r="P14" s="2"/>
      <c r="Q14" s="2"/>
      <c r="R14" s="2"/>
      <c r="S14" s="2"/>
      <c r="T14" s="2"/>
    </row>
    <row r="15" spans="1:21" ht="14.1" customHeight="1">
      <c r="A15" s="33" t="s">
        <v>15</v>
      </c>
      <c r="B15" s="34" t="s">
        <v>54</v>
      </c>
      <c r="C15" s="35" t="s">
        <v>53</v>
      </c>
      <c r="D15" s="36">
        <v>7</v>
      </c>
      <c r="E15" s="29">
        <v>46669</v>
      </c>
      <c r="F15" s="36">
        <v>6.4</v>
      </c>
      <c r="G15" s="37">
        <v>67245</v>
      </c>
      <c r="H15" s="32">
        <v>100</v>
      </c>
      <c r="I15" s="32">
        <v>98.230555555555554</v>
      </c>
      <c r="J15" s="32">
        <f t="shared" si="0"/>
        <v>99.115277777777777</v>
      </c>
      <c r="K15" s="32">
        <f t="shared" si="1"/>
        <v>-1.7694444444444457</v>
      </c>
      <c r="L15" s="32">
        <v>3.055038467106471</v>
      </c>
      <c r="M15" s="32">
        <v>3.0549454092780404</v>
      </c>
      <c r="N15" s="32">
        <v>3.0550000000000002</v>
      </c>
      <c r="O15" s="32">
        <v>-9.3057828430609391E-5</v>
      </c>
      <c r="P15" s="2"/>
      <c r="Q15" s="2"/>
      <c r="R15" s="2"/>
      <c r="S15" s="2"/>
      <c r="T15" s="2"/>
    </row>
    <row r="16" spans="1:21" ht="14.1" customHeight="1">
      <c r="A16" s="33" t="s">
        <v>15</v>
      </c>
      <c r="B16" s="34" t="s">
        <v>54</v>
      </c>
      <c r="C16" s="35" t="s">
        <v>53</v>
      </c>
      <c r="D16" s="36">
        <v>7</v>
      </c>
      <c r="E16" s="29">
        <v>46669</v>
      </c>
      <c r="F16" s="36">
        <v>6.4</v>
      </c>
      <c r="G16" s="37">
        <v>67245</v>
      </c>
      <c r="H16" s="32">
        <v>99.17</v>
      </c>
      <c r="I16" s="32">
        <v>99.99</v>
      </c>
      <c r="J16" s="32">
        <f t="shared" si="0"/>
        <v>99.58</v>
      </c>
      <c r="K16" s="32">
        <f t="shared" si="1"/>
        <v>0.81999999999999318</v>
      </c>
      <c r="L16" s="32">
        <v>2.9594191244700334</v>
      </c>
      <c r="M16" s="32">
        <v>2.9591979267741477</v>
      </c>
      <c r="N16" s="32">
        <v>2.9592999999999998</v>
      </c>
      <c r="O16" s="32">
        <v>-2.2119769588568872E-4</v>
      </c>
      <c r="P16" s="2"/>
      <c r="Q16" s="2"/>
      <c r="R16" s="2"/>
      <c r="S16" s="2"/>
      <c r="T16" s="2"/>
    </row>
    <row r="17" spans="1:20" ht="14.1" customHeight="1">
      <c r="A17" s="33" t="s">
        <v>15</v>
      </c>
      <c r="B17" s="34" t="s">
        <v>54</v>
      </c>
      <c r="C17" s="35" t="s">
        <v>53</v>
      </c>
      <c r="D17" s="36">
        <v>7</v>
      </c>
      <c r="E17" s="29">
        <v>46669</v>
      </c>
      <c r="F17" s="36">
        <v>6.4</v>
      </c>
      <c r="G17" s="37">
        <v>67245</v>
      </c>
      <c r="H17" s="32">
        <v>99.27</v>
      </c>
      <c r="I17" s="32">
        <v>98.332425000000001</v>
      </c>
      <c r="J17" s="32">
        <f t="shared" si="0"/>
        <v>98.801212499999991</v>
      </c>
      <c r="K17" s="32">
        <f t="shared" si="1"/>
        <v>-0.93757499999999538</v>
      </c>
      <c r="L17" s="32">
        <v>1.2483433530078232</v>
      </c>
      <c r="M17" s="32">
        <v>1.2440023852098481</v>
      </c>
      <c r="N17" s="32">
        <v>1.2462</v>
      </c>
      <c r="O17" s="32">
        <v>-4.3409677979751038E-3</v>
      </c>
      <c r="P17" s="2"/>
      <c r="Q17" s="2"/>
      <c r="R17" s="2"/>
      <c r="S17" s="2"/>
      <c r="T17" s="2"/>
    </row>
    <row r="18" spans="1:20" ht="14.1" customHeight="1">
      <c r="A18" s="33" t="s">
        <v>15</v>
      </c>
      <c r="B18" s="34" t="s">
        <v>52</v>
      </c>
      <c r="C18" s="35" t="s">
        <v>53</v>
      </c>
      <c r="D18" s="36">
        <v>5</v>
      </c>
      <c r="E18" s="29">
        <v>45722</v>
      </c>
      <c r="F18" s="36">
        <v>6</v>
      </c>
      <c r="G18" s="37">
        <v>0</v>
      </c>
      <c r="H18" s="32">
        <v>98.003055555555562</v>
      </c>
      <c r="I18" s="32">
        <v>100.1</v>
      </c>
      <c r="J18" s="32">
        <f t="shared" si="0"/>
        <v>99.051527777777778</v>
      </c>
      <c r="K18" s="32">
        <f t="shared" si="1"/>
        <v>2.0969444444444321</v>
      </c>
      <c r="L18" s="32">
        <v>3.3899861339261084</v>
      </c>
      <c r="M18" s="32">
        <v>3.3899921154655916</v>
      </c>
      <c r="N18" s="32">
        <v>3.39</v>
      </c>
      <c r="O18" s="32">
        <v>5.9815394832796187E-6</v>
      </c>
      <c r="P18" s="2"/>
      <c r="Q18" s="2"/>
      <c r="R18" s="2"/>
      <c r="S18" s="2"/>
      <c r="T18" s="2"/>
    </row>
    <row r="19" spans="1:20" ht="14.1" customHeight="1">
      <c r="A19" s="33" t="s">
        <v>15</v>
      </c>
      <c r="B19" s="34" t="s">
        <v>52</v>
      </c>
      <c r="C19" s="35" t="s">
        <v>53</v>
      </c>
      <c r="D19" s="36">
        <v>5</v>
      </c>
      <c r="E19" s="29">
        <v>45722</v>
      </c>
      <c r="F19" s="36">
        <v>6</v>
      </c>
      <c r="G19" s="37">
        <v>0</v>
      </c>
      <c r="H19" s="32">
        <v>99.91</v>
      </c>
      <c r="I19" s="32">
        <v>101.9</v>
      </c>
      <c r="J19" s="32">
        <f t="shared" si="0"/>
        <v>100.905</v>
      </c>
      <c r="K19" s="32">
        <f t="shared" si="1"/>
        <v>1.9900000000000091</v>
      </c>
      <c r="L19" s="32">
        <v>4.2939999999999996</v>
      </c>
      <c r="M19" s="32">
        <v>4.7545939453442898</v>
      </c>
      <c r="N19" s="32">
        <v>4.5243000000000002</v>
      </c>
      <c r="O19" s="32">
        <v>0.46059394534429021</v>
      </c>
      <c r="P19" s="2"/>
      <c r="Q19" s="2"/>
      <c r="R19" s="2"/>
      <c r="S19" s="2"/>
      <c r="T19" s="2"/>
    </row>
    <row r="20" spans="1:20" ht="14.1" customHeight="1">
      <c r="A20" s="33" t="s">
        <v>15</v>
      </c>
      <c r="B20" s="34" t="s">
        <v>52</v>
      </c>
      <c r="C20" s="35" t="s">
        <v>53</v>
      </c>
      <c r="D20" s="36">
        <v>5</v>
      </c>
      <c r="E20" s="29">
        <v>45722</v>
      </c>
      <c r="F20" s="36">
        <v>6</v>
      </c>
      <c r="G20" s="37">
        <v>0</v>
      </c>
      <c r="H20" s="32">
        <v>97.5</v>
      </c>
      <c r="I20" s="32">
        <v>104.8877</v>
      </c>
      <c r="J20" s="32">
        <f t="shared" si="0"/>
        <v>101.19385</v>
      </c>
      <c r="K20" s="32">
        <f t="shared" si="1"/>
        <v>7.3876999999999953</v>
      </c>
      <c r="L20" s="32">
        <v>4.1384100151137462</v>
      </c>
      <c r="M20" s="32">
        <v>4.1384069490541675</v>
      </c>
      <c r="N20" s="32">
        <v>4.1383999999999999</v>
      </c>
      <c r="O20" s="32">
        <v>-3.0660595786713429E-6</v>
      </c>
      <c r="P20" s="2"/>
      <c r="Q20" s="2"/>
      <c r="R20" s="2"/>
      <c r="S20" s="2"/>
      <c r="T20" s="2"/>
    </row>
    <row r="21" spans="1:20" ht="14.1" customHeight="1">
      <c r="A21" s="33" t="s">
        <v>15</v>
      </c>
      <c r="B21" s="34" t="s">
        <v>52</v>
      </c>
      <c r="C21" s="35" t="s">
        <v>53</v>
      </c>
      <c r="D21" s="36">
        <v>5</v>
      </c>
      <c r="E21" s="29">
        <v>45722</v>
      </c>
      <c r="F21" s="36">
        <v>6</v>
      </c>
      <c r="G21" s="37">
        <v>0</v>
      </c>
      <c r="H21" s="32">
        <v>100</v>
      </c>
      <c r="I21" s="32">
        <v>98.34</v>
      </c>
      <c r="J21" s="32">
        <f t="shared" si="0"/>
        <v>99.17</v>
      </c>
      <c r="K21" s="32">
        <f t="shared" si="1"/>
        <v>-1.6599999999999966</v>
      </c>
      <c r="L21" s="32">
        <v>5.7903638082160036</v>
      </c>
      <c r="M21" s="32">
        <v>5.7903638082159068</v>
      </c>
      <c r="N21" s="32">
        <v>5.7904</v>
      </c>
      <c r="O21" s="32">
        <v>-9.681144774731365E-14</v>
      </c>
      <c r="P21" s="2"/>
      <c r="Q21" s="2"/>
      <c r="R21" s="2"/>
      <c r="S21" s="2"/>
      <c r="T21" s="2"/>
    </row>
    <row r="22" spans="1:20" ht="14.1" customHeight="1">
      <c r="A22" s="33" t="s">
        <v>15</v>
      </c>
      <c r="B22" s="34" t="s">
        <v>54</v>
      </c>
      <c r="C22" s="35" t="s">
        <v>53</v>
      </c>
      <c r="D22" s="36">
        <v>7</v>
      </c>
      <c r="E22" s="29">
        <v>46669</v>
      </c>
      <c r="F22" s="36">
        <v>6.4</v>
      </c>
      <c r="G22" s="37">
        <v>67245</v>
      </c>
      <c r="H22" s="32">
        <v>100</v>
      </c>
      <c r="I22" s="32">
        <v>98.230555555555554</v>
      </c>
      <c r="J22" s="32">
        <f t="shared" si="0"/>
        <v>99.115277777777777</v>
      </c>
      <c r="K22" s="32">
        <f t="shared" si="1"/>
        <v>-1.7694444444444457</v>
      </c>
      <c r="L22" s="32">
        <v>3.1582300820356837</v>
      </c>
      <c r="M22" s="32">
        <v>3.1582454887921818</v>
      </c>
      <c r="N22" s="32">
        <v>3.1581999999999999</v>
      </c>
      <c r="O22" s="32">
        <v>1.5406756498137497E-5</v>
      </c>
      <c r="P22" s="2"/>
      <c r="Q22" s="2"/>
      <c r="R22" s="2"/>
      <c r="S22" s="2"/>
      <c r="T22" s="2"/>
    </row>
    <row r="23" spans="1:20" ht="14.1" customHeight="1">
      <c r="A23" s="38" t="s">
        <v>15</v>
      </c>
      <c r="B23" s="38" t="s">
        <v>54</v>
      </c>
      <c r="C23" s="39" t="s">
        <v>53</v>
      </c>
      <c r="D23" s="40">
        <v>7</v>
      </c>
      <c r="E23" s="41">
        <v>46669</v>
      </c>
      <c r="F23" s="42">
        <v>6.4</v>
      </c>
      <c r="G23" s="43">
        <v>67245</v>
      </c>
      <c r="H23" s="32">
        <v>99.17</v>
      </c>
      <c r="I23" s="32">
        <v>99.99</v>
      </c>
      <c r="J23" s="32">
        <f t="shared" si="0"/>
        <v>99.58</v>
      </c>
      <c r="K23" s="32">
        <f t="shared" si="1"/>
        <v>0.81999999999999318</v>
      </c>
      <c r="L23" s="32">
        <v>3.0990997954276791</v>
      </c>
      <c r="M23" s="32">
        <v>3.0716799900096494</v>
      </c>
      <c r="N23" s="32">
        <v>3.0853999999999999</v>
      </c>
      <c r="O23" s="44">
        <v>-2.7419805418029686E-2</v>
      </c>
      <c r="P23" s="2"/>
      <c r="Q23" s="2"/>
      <c r="R23" s="2"/>
      <c r="S23" s="2"/>
      <c r="T23" s="2"/>
    </row>
    <row r="24" spans="1:20" ht="14.1" customHeight="1">
      <c r="A24" s="38" t="s">
        <v>15</v>
      </c>
      <c r="B24" s="45" t="s">
        <v>54</v>
      </c>
      <c r="C24" s="46" t="s">
        <v>53</v>
      </c>
      <c r="D24" s="47">
        <v>7</v>
      </c>
      <c r="E24" s="41">
        <v>46669</v>
      </c>
      <c r="F24" s="48">
        <v>6.4</v>
      </c>
      <c r="G24" s="49">
        <v>67245</v>
      </c>
      <c r="H24" s="32">
        <v>99.27</v>
      </c>
      <c r="I24" s="32">
        <v>98.332425000000001</v>
      </c>
      <c r="J24" s="32">
        <f t="shared" si="0"/>
        <v>98.801212499999991</v>
      </c>
      <c r="K24" s="32">
        <f t="shared" si="1"/>
        <v>-0.93757499999999538</v>
      </c>
      <c r="L24" s="32">
        <v>4.4002540906058947</v>
      </c>
      <c r="M24" s="32">
        <v>4.4217514624220238</v>
      </c>
      <c r="N24" s="32">
        <v>4.4109999999999996</v>
      </c>
      <c r="O24" s="50">
        <v>2.1497371816129096E-2</v>
      </c>
      <c r="P24" s="2"/>
      <c r="Q24" s="2"/>
      <c r="R24" s="2"/>
      <c r="S24" s="2"/>
      <c r="T24" s="2"/>
    </row>
    <row r="25" spans="1:20" ht="14.1" customHeight="1">
      <c r="A25" s="38" t="s">
        <v>15</v>
      </c>
      <c r="B25" s="45" t="s">
        <v>54</v>
      </c>
      <c r="C25" s="46" t="s">
        <v>53</v>
      </c>
      <c r="D25" s="47">
        <v>7</v>
      </c>
      <c r="E25" s="41">
        <v>46669</v>
      </c>
      <c r="F25" s="48">
        <v>6.4</v>
      </c>
      <c r="G25" s="49">
        <v>67245</v>
      </c>
      <c r="H25" s="32">
        <v>93.127319999999997</v>
      </c>
      <c r="I25" s="32">
        <v>98.538561999999999</v>
      </c>
      <c r="J25" s="32">
        <f t="shared" si="0"/>
        <v>95.832941000000005</v>
      </c>
      <c r="K25" s="32">
        <f t="shared" si="1"/>
        <v>5.4112420000000014</v>
      </c>
      <c r="L25" s="32">
        <v>1.0895269908119696</v>
      </c>
      <c r="M25" s="32">
        <v>1.0751158503729745</v>
      </c>
      <c r="N25" s="32">
        <v>1.0823</v>
      </c>
      <c r="O25" s="50">
        <v>-1.4411140438995051E-2</v>
      </c>
      <c r="P25" s="2"/>
      <c r="Q25" s="2"/>
      <c r="R25" s="2"/>
      <c r="S25" s="2"/>
      <c r="T25" s="2"/>
    </row>
    <row r="26" spans="1:20" ht="14.1" customHeight="1">
      <c r="A26" s="38" t="s">
        <v>21</v>
      </c>
      <c r="B26" s="45" t="s">
        <v>55</v>
      </c>
      <c r="C26" s="46" t="s">
        <v>53</v>
      </c>
      <c r="D26" s="47">
        <v>3</v>
      </c>
      <c r="E26" s="41">
        <v>44970</v>
      </c>
      <c r="F26" s="48">
        <v>6.15</v>
      </c>
      <c r="G26" s="49">
        <v>0</v>
      </c>
      <c r="H26" s="32">
        <v>95.702777777777783</v>
      </c>
      <c r="I26" s="32">
        <v>99.71</v>
      </c>
      <c r="J26" s="32">
        <f t="shared" si="0"/>
        <v>97.706388888888881</v>
      </c>
      <c r="K26" s="32">
        <f t="shared" si="1"/>
        <v>4.0072222222222109</v>
      </c>
      <c r="L26" s="32">
        <v>3.0263192756086665</v>
      </c>
      <c r="M26" s="32">
        <v>3.0322761323395495</v>
      </c>
      <c r="N26" s="32">
        <v>3.0293000000000001</v>
      </c>
      <c r="O26" s="50">
        <v>5.9568567308829756E-3</v>
      </c>
      <c r="P26" s="2"/>
      <c r="Q26" s="2"/>
      <c r="R26" s="2"/>
      <c r="S26" s="2"/>
      <c r="T26" s="2"/>
    </row>
    <row r="27" spans="1:20" ht="14.1" customHeight="1">
      <c r="A27" s="38" t="s">
        <v>21</v>
      </c>
      <c r="B27" s="45" t="s">
        <v>55</v>
      </c>
      <c r="C27" s="46" t="s">
        <v>53</v>
      </c>
      <c r="D27" s="47">
        <v>3</v>
      </c>
      <c r="E27" s="41">
        <v>44970</v>
      </c>
      <c r="F27" s="48">
        <v>6.15</v>
      </c>
      <c r="G27" s="49">
        <v>0</v>
      </c>
      <c r="H27" s="32">
        <v>98.823736948623221</v>
      </c>
      <c r="I27" s="32">
        <v>97.593632957112234</v>
      </c>
      <c r="J27" s="32">
        <f t="shared" si="0"/>
        <v>98.208684952867728</v>
      </c>
      <c r="K27" s="32">
        <f t="shared" si="1"/>
        <v>-1.2301039915109868</v>
      </c>
      <c r="L27" s="32">
        <v>3.0025396658844321</v>
      </c>
      <c r="M27" s="32">
        <v>2.9978195219673416</v>
      </c>
      <c r="N27" s="32">
        <v>3.0002</v>
      </c>
      <c r="O27" s="50">
        <v>-4.7201439170905246E-3</v>
      </c>
      <c r="P27" s="2"/>
      <c r="Q27" s="2"/>
      <c r="R27" s="2"/>
      <c r="S27" s="2"/>
      <c r="T27" s="2"/>
    </row>
    <row r="28" spans="1:20" ht="14.1" customHeight="1">
      <c r="A28" s="38" t="s">
        <v>21</v>
      </c>
      <c r="B28" s="45" t="s">
        <v>55</v>
      </c>
      <c r="C28" s="46" t="s">
        <v>53</v>
      </c>
      <c r="D28" s="47">
        <v>3</v>
      </c>
      <c r="E28" s="41">
        <v>44970</v>
      </c>
      <c r="F28" s="48">
        <v>6.15</v>
      </c>
      <c r="G28" s="49">
        <v>0</v>
      </c>
      <c r="H28" s="32">
        <v>99.5</v>
      </c>
      <c r="I28" s="32">
        <v>101.63249999999999</v>
      </c>
      <c r="J28" s="32">
        <f t="shared" si="0"/>
        <v>100.56625</v>
      </c>
      <c r="K28" s="32">
        <f t="shared" si="1"/>
        <v>2.1324999999999932</v>
      </c>
      <c r="L28" s="32">
        <v>1.3467401560640229</v>
      </c>
      <c r="M28" s="32">
        <v>1.3569349419832188</v>
      </c>
      <c r="N28" s="32">
        <v>1.3517999999999999</v>
      </c>
      <c r="O28" s="50">
        <v>1.0194785919195981E-2</v>
      </c>
      <c r="P28" s="2"/>
      <c r="Q28" s="2"/>
      <c r="R28" s="2"/>
      <c r="S28" s="2"/>
      <c r="T28" s="2"/>
    </row>
    <row r="29" spans="1:20" ht="14.1" customHeight="1">
      <c r="A29" s="38" t="s">
        <v>21</v>
      </c>
      <c r="B29" s="45" t="s">
        <v>56</v>
      </c>
      <c r="C29" s="46" t="s">
        <v>53</v>
      </c>
      <c r="D29" s="47">
        <v>5</v>
      </c>
      <c r="E29" s="41">
        <v>45756</v>
      </c>
      <c r="F29" s="48">
        <v>6.25</v>
      </c>
      <c r="G29" s="49">
        <v>54281.490000000005</v>
      </c>
      <c r="H29" s="32">
        <v>100.06</v>
      </c>
      <c r="I29" s="32">
        <v>100.45</v>
      </c>
      <c r="J29" s="32">
        <f t="shared" si="0"/>
        <v>100.255</v>
      </c>
      <c r="K29" s="32">
        <f t="shared" si="1"/>
        <v>0.39000000000000057</v>
      </c>
      <c r="L29" s="32">
        <v>3.2638534499819869</v>
      </c>
      <c r="M29" s="32">
        <v>3.2617402533889082</v>
      </c>
      <c r="N29" s="32">
        <v>3.2627999999999999</v>
      </c>
      <c r="O29" s="50">
        <v>-2.1131965930787366E-3</v>
      </c>
      <c r="P29" s="2"/>
      <c r="Q29" s="2"/>
      <c r="R29" s="2"/>
      <c r="S29" s="2"/>
      <c r="T29" s="2"/>
    </row>
    <row r="30" spans="1:20" ht="14.1" customHeight="1">
      <c r="A30" s="38" t="s">
        <v>21</v>
      </c>
      <c r="B30" s="45" t="s">
        <v>56</v>
      </c>
      <c r="C30" s="46" t="s">
        <v>53</v>
      </c>
      <c r="D30" s="47">
        <v>5</v>
      </c>
      <c r="E30" s="41">
        <v>45756</v>
      </c>
      <c r="F30" s="48">
        <v>6.25</v>
      </c>
      <c r="G30" s="49">
        <v>54281.490000000005</v>
      </c>
      <c r="H30" s="32">
        <v>98.55392635102821</v>
      </c>
      <c r="I30" s="32">
        <v>97.694477037272264</v>
      </c>
      <c r="J30" s="32">
        <f t="shared" si="0"/>
        <v>98.12420169415023</v>
      </c>
      <c r="K30" s="32">
        <f t="shared" si="1"/>
        <v>-0.85944931375594535</v>
      </c>
      <c r="L30" s="32">
        <v>4.0599999999999996</v>
      </c>
      <c r="M30" s="32">
        <v>4.3949999999999996</v>
      </c>
      <c r="N30" s="32">
        <v>4.2275</v>
      </c>
      <c r="O30" s="50">
        <v>0.33499999999999996</v>
      </c>
      <c r="P30" s="2"/>
      <c r="Q30" s="2"/>
      <c r="R30" s="2"/>
      <c r="S30" s="2"/>
      <c r="T30" s="2"/>
    </row>
    <row r="31" spans="1:20">
      <c r="A31" s="38" t="s">
        <v>21</v>
      </c>
      <c r="B31" s="45" t="s">
        <v>56</v>
      </c>
      <c r="C31" s="46" t="s">
        <v>53</v>
      </c>
      <c r="D31" s="47">
        <v>5</v>
      </c>
      <c r="E31" s="41">
        <v>45756</v>
      </c>
      <c r="F31" s="48">
        <v>6.25</v>
      </c>
      <c r="G31" s="49">
        <v>54281.490000000005</v>
      </c>
      <c r="H31" s="32">
        <v>99.1</v>
      </c>
      <c r="I31" s="32">
        <v>98.988888888888894</v>
      </c>
      <c r="J31" s="32">
        <f t="shared" si="0"/>
        <v>99.044444444444451</v>
      </c>
      <c r="K31" s="32">
        <f t="shared" si="1"/>
        <v>-0.11111111111110006</v>
      </c>
      <c r="L31" s="32">
        <v>4.5389213697908168</v>
      </c>
      <c r="M31" s="32">
        <v>4.5367727981179859</v>
      </c>
      <c r="N31" s="32">
        <v>4.5377999999999998</v>
      </c>
      <c r="O31" s="50">
        <v>-2.1485716728308901E-3</v>
      </c>
      <c r="P31" s="2"/>
      <c r="Q31" s="2"/>
      <c r="R31" s="2"/>
      <c r="S31" s="2"/>
      <c r="T31" s="2"/>
    </row>
    <row r="32" spans="1:20">
      <c r="A32" s="38" t="s">
        <v>21</v>
      </c>
      <c r="B32" s="45" t="s">
        <v>55</v>
      </c>
      <c r="C32" s="46" t="s">
        <v>53</v>
      </c>
      <c r="D32" s="47">
        <v>3</v>
      </c>
      <c r="E32" s="41">
        <v>44970</v>
      </c>
      <c r="F32" s="48">
        <v>6.15</v>
      </c>
      <c r="G32" s="49">
        <v>0</v>
      </c>
      <c r="H32" s="32">
        <v>95.702777777777783</v>
      </c>
      <c r="I32" s="32">
        <v>99.71</v>
      </c>
      <c r="J32" s="32">
        <f t="shared" si="0"/>
        <v>97.706388888888881</v>
      </c>
      <c r="K32" s="32">
        <f t="shared" si="1"/>
        <v>4.0072222222222109</v>
      </c>
      <c r="L32" s="32">
        <v>4.6656882680750131</v>
      </c>
      <c r="M32" s="32">
        <v>4.6506003162259528</v>
      </c>
      <c r="N32" s="32">
        <v>4.6581000000000001</v>
      </c>
      <c r="O32" s="50">
        <v>-1.508795184906031E-2</v>
      </c>
      <c r="P32" s="2"/>
      <c r="Q32" s="2"/>
      <c r="R32" s="2"/>
    </row>
    <row r="33" spans="1:20">
      <c r="A33" s="38" t="s">
        <v>21</v>
      </c>
      <c r="B33" s="45" t="s">
        <v>55</v>
      </c>
      <c r="C33" s="46" t="s">
        <v>53</v>
      </c>
      <c r="D33" s="47">
        <v>3</v>
      </c>
      <c r="E33" s="41">
        <v>44970</v>
      </c>
      <c r="F33" s="48">
        <v>6.15</v>
      </c>
      <c r="G33" s="49">
        <v>0</v>
      </c>
      <c r="H33" s="50">
        <v>98.823736948623221</v>
      </c>
      <c r="I33" s="50">
        <v>97.593632957112234</v>
      </c>
      <c r="J33" s="32">
        <f t="shared" si="0"/>
        <v>98.208684952867728</v>
      </c>
      <c r="K33" s="32">
        <f t="shared" si="1"/>
        <v>-1.2301039915109868</v>
      </c>
      <c r="L33" s="32">
        <v>3.2878428892158431</v>
      </c>
      <c r="M33" s="32">
        <v>3.2792105316420121</v>
      </c>
      <c r="N33" s="32">
        <v>3.2835000000000001</v>
      </c>
      <c r="O33" s="50">
        <v>-8.6323575738309621E-3</v>
      </c>
      <c r="P33" s="2"/>
      <c r="Q33" s="2"/>
      <c r="R33" s="2"/>
    </row>
    <row r="34" spans="1:20" ht="14.1" customHeight="1">
      <c r="A34" s="27" t="s">
        <v>21</v>
      </c>
      <c r="B34" s="27" t="s">
        <v>55</v>
      </c>
      <c r="C34" s="28" t="s">
        <v>53</v>
      </c>
      <c r="D34" s="28">
        <v>3</v>
      </c>
      <c r="E34" s="29">
        <v>44970</v>
      </c>
      <c r="F34" s="30">
        <v>6.15</v>
      </c>
      <c r="G34" s="31">
        <v>0</v>
      </c>
      <c r="H34" s="32">
        <v>99.5</v>
      </c>
      <c r="I34" s="32">
        <v>101.63249999999999</v>
      </c>
      <c r="J34" s="32">
        <f t="shared" si="0"/>
        <v>100.56625</v>
      </c>
      <c r="K34" s="32">
        <f t="shared" si="1"/>
        <v>2.1324999999999932</v>
      </c>
      <c r="L34" s="32">
        <v>3.1904492885381885</v>
      </c>
      <c r="M34" s="32">
        <v>3.1926893522149569</v>
      </c>
      <c r="N34" s="32">
        <v>3.1916000000000002</v>
      </c>
      <c r="O34" s="32">
        <v>2.2400636767683224E-3</v>
      </c>
      <c r="P34" s="2"/>
      <c r="Q34" s="2"/>
      <c r="R34" s="2"/>
      <c r="S34" s="2"/>
      <c r="T34" s="2"/>
    </row>
    <row r="35" spans="1:20" ht="14.1" customHeight="1">
      <c r="A35" s="27" t="s">
        <v>21</v>
      </c>
      <c r="B35" s="27" t="s">
        <v>55</v>
      </c>
      <c r="C35" s="28" t="s">
        <v>53</v>
      </c>
      <c r="D35" s="28">
        <v>3</v>
      </c>
      <c r="E35" s="29">
        <v>44970</v>
      </c>
      <c r="F35" s="30">
        <v>6.15</v>
      </c>
      <c r="G35" s="31">
        <v>0</v>
      </c>
      <c r="H35" s="32">
        <v>95.04</v>
      </c>
      <c r="I35" s="32">
        <v>97.79</v>
      </c>
      <c r="J35" s="32">
        <f t="shared" ref="J35:J88" si="2">AVERAGE(H35:I35)</f>
        <v>96.415000000000006</v>
      </c>
      <c r="K35" s="32">
        <f t="shared" ref="K35:K88" si="3">+I35-H35</f>
        <v>2.75</v>
      </c>
      <c r="L35" s="32">
        <v>4.0348066942124428</v>
      </c>
      <c r="M35" s="32">
        <v>4.0348009644389906</v>
      </c>
      <c r="N35" s="32">
        <v>4.0347999999999997</v>
      </c>
      <c r="O35" s="32">
        <v>-5.7297734521455368E-6</v>
      </c>
      <c r="P35" s="2"/>
      <c r="Q35" s="2"/>
      <c r="R35" s="2"/>
      <c r="S35" s="2"/>
      <c r="T35" s="2"/>
    </row>
    <row r="36" spans="1:20" ht="14.1" customHeight="1">
      <c r="A36" s="27" t="s">
        <v>21</v>
      </c>
      <c r="B36" s="27" t="s">
        <v>56</v>
      </c>
      <c r="C36" s="28" t="s">
        <v>53</v>
      </c>
      <c r="D36" s="28">
        <v>5</v>
      </c>
      <c r="E36" s="29">
        <v>45756</v>
      </c>
      <c r="F36" s="30">
        <v>6.25</v>
      </c>
      <c r="G36" s="31">
        <v>54281.490000000005</v>
      </c>
      <c r="H36" s="32">
        <v>100.06</v>
      </c>
      <c r="I36" s="32">
        <v>100.45</v>
      </c>
      <c r="J36" s="32">
        <f t="shared" si="2"/>
        <v>100.255</v>
      </c>
      <c r="K36" s="32">
        <f t="shared" si="3"/>
        <v>0.39000000000000057</v>
      </c>
      <c r="L36" s="32">
        <v>0.99725739469601515</v>
      </c>
      <c r="M36" s="32">
        <v>1.0124351157491884</v>
      </c>
      <c r="N36" s="32">
        <v>1.0047999999999999</v>
      </c>
      <c r="O36" s="32">
        <v>1.5177721053173276E-2</v>
      </c>
      <c r="P36" s="2"/>
      <c r="Q36" s="2"/>
      <c r="R36" s="2"/>
      <c r="S36" s="2"/>
      <c r="T36" s="2"/>
    </row>
    <row r="37" spans="1:20" ht="14.1" customHeight="1">
      <c r="A37" s="27" t="s">
        <v>21</v>
      </c>
      <c r="B37" s="27" t="s">
        <v>56</v>
      </c>
      <c r="C37" s="28" t="s">
        <v>53</v>
      </c>
      <c r="D37" s="28">
        <v>5</v>
      </c>
      <c r="E37" s="29">
        <v>45756</v>
      </c>
      <c r="F37" s="30">
        <v>6.25</v>
      </c>
      <c r="G37" s="31">
        <v>54281.490000000005</v>
      </c>
      <c r="H37" s="32">
        <v>98.55392635102821</v>
      </c>
      <c r="I37" s="32">
        <v>97.694477037272264</v>
      </c>
      <c r="J37" s="32">
        <f t="shared" si="2"/>
        <v>98.12420169415023</v>
      </c>
      <c r="K37" s="32">
        <f t="shared" si="3"/>
        <v>-0.85944931375594535</v>
      </c>
      <c r="L37" s="32">
        <v>3.055038467106471</v>
      </c>
      <c r="M37" s="32">
        <v>3.0549454092780404</v>
      </c>
      <c r="N37" s="32">
        <v>3.0550000000000002</v>
      </c>
      <c r="O37" s="32">
        <v>-9.3057828430609391E-5</v>
      </c>
      <c r="P37" s="2"/>
      <c r="Q37" s="2"/>
      <c r="R37" s="2"/>
      <c r="S37" s="2"/>
      <c r="T37" s="2"/>
    </row>
    <row r="38" spans="1:20" ht="14.1" customHeight="1">
      <c r="A38" s="27" t="s">
        <v>21</v>
      </c>
      <c r="B38" s="27" t="s">
        <v>56</v>
      </c>
      <c r="C38" s="28" t="s">
        <v>53</v>
      </c>
      <c r="D38" s="28">
        <v>5</v>
      </c>
      <c r="E38" s="29">
        <v>45756</v>
      </c>
      <c r="F38" s="30">
        <v>6.25</v>
      </c>
      <c r="G38" s="31">
        <v>54281.490000000005</v>
      </c>
      <c r="H38" s="32">
        <v>99.1</v>
      </c>
      <c r="I38" s="32">
        <v>98.988888888888894</v>
      </c>
      <c r="J38" s="32">
        <f t="shared" si="2"/>
        <v>99.044444444444451</v>
      </c>
      <c r="K38" s="32">
        <f t="shared" si="3"/>
        <v>-0.11111111111110006</v>
      </c>
      <c r="L38" s="32">
        <v>2.9594191244700334</v>
      </c>
      <c r="M38" s="32">
        <v>2.9591979267741477</v>
      </c>
      <c r="N38" s="32">
        <v>2.9592999999999998</v>
      </c>
      <c r="O38" s="32">
        <v>-2.2119769588568872E-4</v>
      </c>
      <c r="P38" s="2"/>
      <c r="Q38" s="2"/>
      <c r="R38" s="2"/>
      <c r="S38" s="2"/>
      <c r="T38" s="2"/>
    </row>
    <row r="39" spans="1:20" ht="14.1" customHeight="1">
      <c r="A39" s="27" t="s">
        <v>21</v>
      </c>
      <c r="B39" s="27" t="s">
        <v>56</v>
      </c>
      <c r="C39" s="28" t="s">
        <v>53</v>
      </c>
      <c r="D39" s="28">
        <v>5</v>
      </c>
      <c r="E39" s="29">
        <v>45756</v>
      </c>
      <c r="F39" s="30">
        <v>6.25</v>
      </c>
      <c r="G39" s="31">
        <v>54281.490000000005</v>
      </c>
      <c r="H39" s="32">
        <v>91.932008999999994</v>
      </c>
      <c r="I39" s="32">
        <v>97.052059</v>
      </c>
      <c r="J39" s="32">
        <f t="shared" si="2"/>
        <v>94.49203399999999</v>
      </c>
      <c r="K39" s="32">
        <f t="shared" si="3"/>
        <v>5.1200500000000062</v>
      </c>
      <c r="L39" s="32">
        <v>1.2483433530078232</v>
      </c>
      <c r="M39" s="32">
        <v>1.2440023852098481</v>
      </c>
      <c r="N39" s="32">
        <v>1.2462</v>
      </c>
      <c r="O39" s="32">
        <v>-4.3409677979751038E-3</v>
      </c>
      <c r="P39" s="2"/>
      <c r="Q39" s="2"/>
      <c r="R39" s="2"/>
      <c r="S39" s="2"/>
      <c r="T39" s="2"/>
    </row>
    <row r="40" spans="1:20" ht="14.1" customHeight="1">
      <c r="A40" s="27" t="s">
        <v>23</v>
      </c>
      <c r="B40" s="27" t="s">
        <v>57</v>
      </c>
      <c r="C40" s="28" t="s">
        <v>53</v>
      </c>
      <c r="D40" s="28">
        <v>10</v>
      </c>
      <c r="E40" s="29">
        <v>45819</v>
      </c>
      <c r="F40" s="30">
        <v>5.99</v>
      </c>
      <c r="G40" s="31">
        <v>38415.737999999998</v>
      </c>
      <c r="H40" s="32">
        <v>100.37</v>
      </c>
      <c r="I40" s="32">
        <v>100.2025</v>
      </c>
      <c r="J40" s="32">
        <f t="shared" si="2"/>
        <v>100.28625</v>
      </c>
      <c r="K40" s="32">
        <f t="shared" si="3"/>
        <v>-0.16750000000000398</v>
      </c>
      <c r="L40" s="32">
        <v>3.3899861339261084</v>
      </c>
      <c r="M40" s="32">
        <v>3.3899921154655916</v>
      </c>
      <c r="N40" s="32">
        <v>3.39</v>
      </c>
      <c r="O40" s="32">
        <v>5.9815394832796187E-6</v>
      </c>
      <c r="P40" s="2"/>
      <c r="Q40" s="2"/>
      <c r="R40" s="2"/>
      <c r="S40" s="2"/>
      <c r="T40" s="2"/>
    </row>
    <row r="41" spans="1:20" ht="14.1" customHeight="1">
      <c r="A41" s="27" t="s">
        <v>23</v>
      </c>
      <c r="B41" s="27" t="s">
        <v>57</v>
      </c>
      <c r="C41" s="28" t="s">
        <v>53</v>
      </c>
      <c r="D41" s="28">
        <v>10</v>
      </c>
      <c r="E41" s="29">
        <v>45819</v>
      </c>
      <c r="F41" s="30">
        <v>5.99</v>
      </c>
      <c r="G41" s="31">
        <v>38415.737999999998</v>
      </c>
      <c r="H41" s="32">
        <v>99.058440060175172</v>
      </c>
      <c r="I41" s="32">
        <v>94.947645252837972</v>
      </c>
      <c r="J41" s="32">
        <f t="shared" si="2"/>
        <v>97.00304265650658</v>
      </c>
      <c r="K41" s="32">
        <f t="shared" si="3"/>
        <v>-4.1107948073372</v>
      </c>
      <c r="L41" s="32">
        <v>4.2939999999999996</v>
      </c>
      <c r="M41" s="32">
        <v>4.7545939453442898</v>
      </c>
      <c r="N41" s="32">
        <v>4.5243000000000002</v>
      </c>
      <c r="O41" s="32">
        <v>0.46059394534429021</v>
      </c>
      <c r="P41" s="2"/>
      <c r="Q41" s="2"/>
      <c r="R41" s="2"/>
      <c r="S41" s="2"/>
      <c r="T41" s="2"/>
    </row>
    <row r="42" spans="1:20" ht="14.1" customHeight="1">
      <c r="A42" s="27" t="s">
        <v>23</v>
      </c>
      <c r="B42" s="27" t="s">
        <v>57</v>
      </c>
      <c r="C42" s="28" t="s">
        <v>53</v>
      </c>
      <c r="D42" s="28">
        <v>10</v>
      </c>
      <c r="E42" s="29">
        <v>45819</v>
      </c>
      <c r="F42" s="30">
        <v>5.99</v>
      </c>
      <c r="G42" s="31">
        <v>38415.737999999998</v>
      </c>
      <c r="H42" s="32">
        <v>97.2</v>
      </c>
      <c r="I42" s="32">
        <v>99.8</v>
      </c>
      <c r="J42" s="32">
        <f t="shared" si="2"/>
        <v>98.5</v>
      </c>
      <c r="K42" s="32">
        <f t="shared" si="3"/>
        <v>2.5999999999999943</v>
      </c>
      <c r="L42" s="32">
        <v>4.1384100151137462</v>
      </c>
      <c r="M42" s="32">
        <v>4.1384069490541675</v>
      </c>
      <c r="N42" s="32">
        <v>4.1383999999999999</v>
      </c>
      <c r="O42" s="32">
        <v>-3.0660595786713429E-6</v>
      </c>
      <c r="P42" s="2"/>
      <c r="Q42" s="2"/>
      <c r="R42" s="2"/>
      <c r="S42" s="2"/>
      <c r="T42" s="2"/>
    </row>
    <row r="43" spans="1:20" ht="14.1" customHeight="1">
      <c r="A43" s="27" t="s">
        <v>23</v>
      </c>
      <c r="B43" s="27" t="s">
        <v>57</v>
      </c>
      <c r="C43" s="28" t="s">
        <v>53</v>
      </c>
      <c r="D43" s="28">
        <v>10</v>
      </c>
      <c r="E43" s="29">
        <v>45819</v>
      </c>
      <c r="F43" s="30">
        <v>5.99</v>
      </c>
      <c r="G43" s="31">
        <v>38415.737999999998</v>
      </c>
      <c r="H43" s="32">
        <v>100.37</v>
      </c>
      <c r="I43" s="32">
        <v>100.2025</v>
      </c>
      <c r="J43" s="32">
        <f t="shared" si="2"/>
        <v>100.28625</v>
      </c>
      <c r="K43" s="32">
        <f t="shared" si="3"/>
        <v>-0.16750000000000398</v>
      </c>
      <c r="L43" s="32">
        <v>5.7903638082160036</v>
      </c>
      <c r="M43" s="32">
        <v>5.7903638082159068</v>
      </c>
      <c r="N43" s="32">
        <v>5.7904</v>
      </c>
      <c r="O43" s="32">
        <v>-9.681144774731365E-14</v>
      </c>
      <c r="P43" s="2"/>
      <c r="Q43" s="2"/>
      <c r="R43" s="2"/>
      <c r="S43" s="2"/>
      <c r="T43" s="2"/>
    </row>
    <row r="44" spans="1:20" ht="14.1" customHeight="1">
      <c r="A44" s="27" t="s">
        <v>23</v>
      </c>
      <c r="B44" s="27" t="s">
        <v>57</v>
      </c>
      <c r="C44" s="28" t="s">
        <v>53</v>
      </c>
      <c r="D44" s="28">
        <v>10</v>
      </c>
      <c r="E44" s="29">
        <v>45819</v>
      </c>
      <c r="F44" s="30">
        <v>5.99</v>
      </c>
      <c r="G44" s="31">
        <v>38415.737999999998</v>
      </c>
      <c r="H44" s="32">
        <v>99.058440060175172</v>
      </c>
      <c r="I44" s="32">
        <v>94.947645252837972</v>
      </c>
      <c r="J44" s="32">
        <f t="shared" si="2"/>
        <v>97.00304265650658</v>
      </c>
      <c r="K44" s="32">
        <f t="shared" si="3"/>
        <v>-4.1107948073372</v>
      </c>
      <c r="L44" s="32">
        <v>3.1582300820356837</v>
      </c>
      <c r="M44" s="32">
        <v>3.1582454887921818</v>
      </c>
      <c r="N44" s="32">
        <v>3.1581999999999999</v>
      </c>
      <c r="O44" s="32">
        <v>1.5406756498137497E-5</v>
      </c>
      <c r="P44" s="2"/>
      <c r="Q44" s="2"/>
      <c r="R44" s="2"/>
      <c r="S44" s="2"/>
      <c r="T44" s="2"/>
    </row>
    <row r="45" spans="1:20" ht="14.1" customHeight="1">
      <c r="A45" s="27" t="s">
        <v>23</v>
      </c>
      <c r="B45" s="27" t="s">
        <v>57</v>
      </c>
      <c r="C45" s="28" t="s">
        <v>53</v>
      </c>
      <c r="D45" s="28">
        <v>10</v>
      </c>
      <c r="E45" s="29">
        <v>45819</v>
      </c>
      <c r="F45" s="30">
        <v>5.99</v>
      </c>
      <c r="G45" s="31">
        <v>38415.737999999998</v>
      </c>
      <c r="H45" s="32">
        <v>97.2</v>
      </c>
      <c r="I45" s="32">
        <v>99.8</v>
      </c>
      <c r="J45" s="32">
        <f t="shared" si="2"/>
        <v>98.5</v>
      </c>
      <c r="K45" s="32">
        <f t="shared" si="3"/>
        <v>2.5999999999999943</v>
      </c>
      <c r="L45" s="32">
        <v>3.0990997954276791</v>
      </c>
      <c r="M45" s="32">
        <v>3.0716799900096494</v>
      </c>
      <c r="N45" s="32">
        <v>3.0853999999999999</v>
      </c>
      <c r="O45" s="32">
        <v>-2.7419805418029686E-2</v>
      </c>
      <c r="P45" s="2"/>
      <c r="Q45" s="2"/>
      <c r="R45" s="2"/>
      <c r="S45" s="2"/>
      <c r="T45" s="2"/>
    </row>
    <row r="46" spans="1:20" ht="14.1" customHeight="1">
      <c r="A46" s="27" t="s">
        <v>23</v>
      </c>
      <c r="B46" s="27" t="s">
        <v>57</v>
      </c>
      <c r="C46" s="28" t="s">
        <v>53</v>
      </c>
      <c r="D46" s="28">
        <v>10</v>
      </c>
      <c r="E46" s="29">
        <v>45819</v>
      </c>
      <c r="F46" s="30">
        <v>5.99</v>
      </c>
      <c r="G46" s="31">
        <v>38415.737999999998</v>
      </c>
      <c r="H46" s="32">
        <v>100</v>
      </c>
      <c r="I46" s="32">
        <v>100</v>
      </c>
      <c r="J46" s="32">
        <f t="shared" si="2"/>
        <v>100</v>
      </c>
      <c r="K46" s="32">
        <f t="shared" si="3"/>
        <v>0</v>
      </c>
      <c r="L46" s="32">
        <v>4.4002540906058947</v>
      </c>
      <c r="M46" s="32">
        <v>4.4217514624220238</v>
      </c>
      <c r="N46" s="32">
        <v>4.4109999999999996</v>
      </c>
      <c r="O46" s="32">
        <v>2.1497371816129096E-2</v>
      </c>
      <c r="P46" s="2"/>
      <c r="Q46" s="2"/>
      <c r="R46" s="2"/>
      <c r="S46" s="2"/>
      <c r="T46" s="2"/>
    </row>
    <row r="47" spans="1:20" ht="14.1" customHeight="1">
      <c r="A47" s="27" t="s">
        <v>25</v>
      </c>
      <c r="B47" s="27" t="s">
        <v>58</v>
      </c>
      <c r="C47" s="28" t="s">
        <v>53</v>
      </c>
      <c r="D47" s="28">
        <v>3</v>
      </c>
      <c r="E47" s="29">
        <v>45039</v>
      </c>
      <c r="F47" s="30">
        <v>6.25</v>
      </c>
      <c r="G47" s="31">
        <v>38561.86</v>
      </c>
      <c r="H47" s="32">
        <v>95.864555555555555</v>
      </c>
      <c r="I47" s="32">
        <v>96.00611111111111</v>
      </c>
      <c r="J47" s="32">
        <f t="shared" si="2"/>
        <v>95.935333333333332</v>
      </c>
      <c r="K47" s="32">
        <f t="shared" si="3"/>
        <v>0.14155555555555566</v>
      </c>
      <c r="L47" s="32">
        <v>1.0895269908119696</v>
      </c>
      <c r="M47" s="32">
        <v>1.0751158503729745</v>
      </c>
      <c r="N47" s="32">
        <v>1.0823</v>
      </c>
      <c r="O47" s="32">
        <v>-1.4411140438995051E-2</v>
      </c>
      <c r="P47" s="2"/>
      <c r="Q47" s="2"/>
      <c r="R47" s="2"/>
      <c r="S47" s="2"/>
      <c r="T47" s="2"/>
    </row>
    <row r="48" spans="1:20" ht="14.1" customHeight="1">
      <c r="A48" s="27" t="s">
        <v>25</v>
      </c>
      <c r="B48" s="27" t="s">
        <v>58</v>
      </c>
      <c r="C48" s="28" t="s">
        <v>53</v>
      </c>
      <c r="D48" s="28">
        <v>3</v>
      </c>
      <c r="E48" s="29">
        <v>45039</v>
      </c>
      <c r="F48" s="30">
        <v>6.25</v>
      </c>
      <c r="G48" s="31">
        <v>38561.86</v>
      </c>
      <c r="H48" s="32">
        <v>97.102078319967532</v>
      </c>
      <c r="I48" s="32">
        <v>98.130191422229956</v>
      </c>
      <c r="J48" s="32">
        <f t="shared" si="2"/>
        <v>97.616134871098751</v>
      </c>
      <c r="K48" s="32">
        <f t="shared" si="3"/>
        <v>1.0281131022624237</v>
      </c>
      <c r="L48" s="32">
        <v>3.0263192756086665</v>
      </c>
      <c r="M48" s="32">
        <v>3.0322761323395495</v>
      </c>
      <c r="N48" s="32">
        <v>3.0293000000000001</v>
      </c>
      <c r="O48" s="32">
        <v>5.9568567308829756E-3</v>
      </c>
      <c r="P48" s="2"/>
      <c r="Q48" s="2"/>
      <c r="R48" s="2"/>
      <c r="S48" s="2"/>
      <c r="T48" s="2"/>
    </row>
    <row r="49" spans="1:20" ht="14.1" customHeight="1">
      <c r="A49" s="27" t="s">
        <v>25</v>
      </c>
      <c r="B49" s="27" t="s">
        <v>58</v>
      </c>
      <c r="C49" s="28" t="s">
        <v>53</v>
      </c>
      <c r="D49" s="28">
        <v>3</v>
      </c>
      <c r="E49" s="29">
        <v>45039</v>
      </c>
      <c r="F49" s="30">
        <v>6.25</v>
      </c>
      <c r="G49" s="31">
        <v>38561.86</v>
      </c>
      <c r="H49" s="32">
        <v>100</v>
      </c>
      <c r="I49" s="32">
        <v>96.461111111111109</v>
      </c>
      <c r="J49" s="32">
        <f t="shared" si="2"/>
        <v>98.230555555555554</v>
      </c>
      <c r="K49" s="32">
        <f t="shared" si="3"/>
        <v>-3.5388888888888914</v>
      </c>
      <c r="L49" s="32">
        <v>3.0025396658844321</v>
      </c>
      <c r="M49" s="32">
        <v>2.9978195219673416</v>
      </c>
      <c r="N49" s="32">
        <v>3.0002</v>
      </c>
      <c r="O49" s="32">
        <v>-4.7201439170905246E-3</v>
      </c>
      <c r="P49" s="2"/>
      <c r="Q49" s="2"/>
      <c r="R49" s="2"/>
      <c r="S49" s="2"/>
      <c r="T49" s="2"/>
    </row>
    <row r="50" spans="1:20" ht="14.1" customHeight="1">
      <c r="A50" s="27" t="s">
        <v>25</v>
      </c>
      <c r="B50" s="27" t="s">
        <v>58</v>
      </c>
      <c r="C50" s="28" t="s">
        <v>53</v>
      </c>
      <c r="D50" s="28">
        <v>3</v>
      </c>
      <c r="E50" s="29">
        <v>45039</v>
      </c>
      <c r="F50" s="30">
        <v>6.25</v>
      </c>
      <c r="G50" s="31">
        <v>38561.86</v>
      </c>
      <c r="H50" s="32">
        <v>95.864555555555555</v>
      </c>
      <c r="I50" s="32">
        <v>96.00611111111111</v>
      </c>
      <c r="J50" s="32">
        <f t="shared" si="2"/>
        <v>95.935333333333332</v>
      </c>
      <c r="K50" s="32">
        <f t="shared" si="3"/>
        <v>0.14155555555555566</v>
      </c>
      <c r="L50" s="32">
        <v>1.3467401560640229</v>
      </c>
      <c r="M50" s="32">
        <v>1.3569349419832188</v>
      </c>
      <c r="N50" s="32">
        <v>1.3517999999999999</v>
      </c>
      <c r="O50" s="32">
        <v>1.0194785919195981E-2</v>
      </c>
      <c r="P50" s="2"/>
      <c r="Q50" s="2"/>
      <c r="R50" s="2"/>
      <c r="S50" s="2"/>
      <c r="T50" s="2"/>
    </row>
    <row r="51" spans="1:20" ht="14.1" customHeight="1">
      <c r="A51" s="27" t="s">
        <v>25</v>
      </c>
      <c r="B51" s="27" t="s">
        <v>58</v>
      </c>
      <c r="C51" s="28" t="s">
        <v>53</v>
      </c>
      <c r="D51" s="28">
        <v>3</v>
      </c>
      <c r="E51" s="29">
        <v>45039</v>
      </c>
      <c r="F51" s="30">
        <v>6.25</v>
      </c>
      <c r="G51" s="31">
        <v>38561.86</v>
      </c>
      <c r="H51" s="32">
        <v>97.102078319967532</v>
      </c>
      <c r="I51" s="32">
        <v>98.130191422229956</v>
      </c>
      <c r="J51" s="32">
        <f t="shared" si="2"/>
        <v>97.616134871098751</v>
      </c>
      <c r="K51" s="32">
        <f t="shared" si="3"/>
        <v>1.0281131022624237</v>
      </c>
      <c r="L51" s="32">
        <v>3.2638534499819869</v>
      </c>
      <c r="M51" s="32">
        <v>3.2617402533889082</v>
      </c>
      <c r="N51" s="32">
        <v>3.2627999999999999</v>
      </c>
      <c r="O51" s="32">
        <v>-2.1131965930787366E-3</v>
      </c>
      <c r="P51" s="2"/>
      <c r="Q51" s="2"/>
      <c r="R51" s="2"/>
      <c r="S51" s="2"/>
      <c r="T51" s="2"/>
    </row>
    <row r="52" spans="1:20" ht="14.1" customHeight="1">
      <c r="A52" s="27" t="s">
        <v>25</v>
      </c>
      <c r="B52" s="27" t="s">
        <v>58</v>
      </c>
      <c r="C52" s="28" t="s">
        <v>53</v>
      </c>
      <c r="D52" s="28">
        <v>3</v>
      </c>
      <c r="E52" s="29">
        <v>45039</v>
      </c>
      <c r="F52" s="30">
        <v>6.25</v>
      </c>
      <c r="G52" s="31">
        <v>38561.86</v>
      </c>
      <c r="H52" s="32">
        <v>100</v>
      </c>
      <c r="I52" s="32">
        <v>96.461111111111109</v>
      </c>
      <c r="J52" s="32">
        <f t="shared" si="2"/>
        <v>98.230555555555554</v>
      </c>
      <c r="K52" s="32">
        <f t="shared" si="3"/>
        <v>-3.5388888888888914</v>
      </c>
      <c r="L52" s="32">
        <v>4.0599999999999996</v>
      </c>
      <c r="M52" s="32">
        <v>4.3949999999999996</v>
      </c>
      <c r="N52" s="32">
        <v>4.2275</v>
      </c>
      <c r="O52" s="32">
        <v>0.33499999999999996</v>
      </c>
      <c r="P52" s="2"/>
      <c r="Q52" s="2"/>
      <c r="R52" s="2"/>
      <c r="S52" s="2"/>
      <c r="T52" s="2"/>
    </row>
    <row r="53" spans="1:20" ht="14.1" customHeight="1">
      <c r="A53" s="27" t="s">
        <v>25</v>
      </c>
      <c r="B53" s="27" t="s">
        <v>58</v>
      </c>
      <c r="C53" s="28" t="s">
        <v>53</v>
      </c>
      <c r="D53" s="28">
        <v>3</v>
      </c>
      <c r="E53" s="29">
        <v>45039</v>
      </c>
      <c r="F53" s="30">
        <v>6.25</v>
      </c>
      <c r="G53" s="31">
        <v>38561.86</v>
      </c>
      <c r="H53" s="32">
        <v>100</v>
      </c>
      <c r="I53" s="32">
        <v>99.88</v>
      </c>
      <c r="J53" s="32">
        <f t="shared" si="2"/>
        <v>99.94</v>
      </c>
      <c r="K53" s="32">
        <f t="shared" si="3"/>
        <v>-0.12000000000000455</v>
      </c>
      <c r="L53" s="32">
        <v>4.5389213697908168</v>
      </c>
      <c r="M53" s="32">
        <v>4.5367727981179859</v>
      </c>
      <c r="N53" s="32">
        <v>4.5377999999999998</v>
      </c>
      <c r="O53" s="32">
        <v>-2.1485716728308901E-3</v>
      </c>
      <c r="P53" s="2"/>
      <c r="Q53" s="2"/>
      <c r="R53" s="2"/>
      <c r="S53" s="2"/>
      <c r="T53" s="2"/>
    </row>
    <row r="54" spans="1:20" ht="14.1" customHeight="1">
      <c r="A54" s="27" t="s">
        <v>27</v>
      </c>
      <c r="B54" s="27" t="s">
        <v>59</v>
      </c>
      <c r="C54" s="28" t="s">
        <v>53</v>
      </c>
      <c r="D54" s="28">
        <v>7</v>
      </c>
      <c r="E54" s="29">
        <v>46808</v>
      </c>
      <c r="F54" s="30">
        <v>6.3</v>
      </c>
      <c r="G54" s="31">
        <v>52735</v>
      </c>
      <c r="H54" s="32">
        <v>100.2</v>
      </c>
      <c r="I54" s="32">
        <v>100.91</v>
      </c>
      <c r="J54" s="32">
        <f t="shared" si="2"/>
        <v>100.55500000000001</v>
      </c>
      <c r="K54" s="32">
        <f t="shared" si="3"/>
        <v>0.70999999999999375</v>
      </c>
      <c r="L54" s="32">
        <v>4.6656882680750131</v>
      </c>
      <c r="M54" s="32">
        <v>4.6506003162259528</v>
      </c>
      <c r="N54" s="32">
        <v>4.6581000000000001</v>
      </c>
      <c r="O54" s="32">
        <v>-1.508795184906031E-2</v>
      </c>
      <c r="P54" s="2"/>
      <c r="Q54" s="2"/>
      <c r="R54" s="2"/>
      <c r="S54" s="2"/>
      <c r="T54" s="2"/>
    </row>
    <row r="55" spans="1:20" ht="14.1" customHeight="1">
      <c r="A55" s="27" t="s">
        <v>27</v>
      </c>
      <c r="B55" s="27" t="s">
        <v>59</v>
      </c>
      <c r="C55" s="28" t="s">
        <v>53</v>
      </c>
      <c r="D55" s="28">
        <v>7</v>
      </c>
      <c r="E55" s="29">
        <v>46808</v>
      </c>
      <c r="F55" s="30">
        <v>6.3</v>
      </c>
      <c r="G55" s="31">
        <v>52735</v>
      </c>
      <c r="H55" s="32">
        <v>97.50576328961246</v>
      </c>
      <c r="I55" s="32">
        <v>99.213979489035083</v>
      </c>
      <c r="J55" s="32">
        <f t="shared" si="2"/>
        <v>98.359871389323771</v>
      </c>
      <c r="K55" s="32">
        <f t="shared" si="3"/>
        <v>1.7082161994226226</v>
      </c>
      <c r="L55" s="32">
        <v>3.2878428892158431</v>
      </c>
      <c r="M55" s="32">
        <v>3.2792105316420121</v>
      </c>
      <c r="N55" s="32">
        <v>3.2835000000000001</v>
      </c>
      <c r="O55" s="32">
        <v>-8.6323575738309621E-3</v>
      </c>
      <c r="P55" s="2"/>
      <c r="Q55" s="2"/>
      <c r="R55" s="2"/>
      <c r="S55" s="2"/>
      <c r="T55" s="2"/>
    </row>
    <row r="56" spans="1:20" ht="14.1" customHeight="1">
      <c r="A56" s="27" t="s">
        <v>27</v>
      </c>
      <c r="B56" s="27" t="s">
        <v>59</v>
      </c>
      <c r="C56" s="28" t="s">
        <v>53</v>
      </c>
      <c r="D56" s="28">
        <v>7</v>
      </c>
      <c r="E56" s="29">
        <v>46808</v>
      </c>
      <c r="F56" s="30">
        <v>6.3</v>
      </c>
      <c r="G56" s="31">
        <v>52735</v>
      </c>
      <c r="H56" s="32">
        <v>99.12</v>
      </c>
      <c r="I56" s="32">
        <v>99.45</v>
      </c>
      <c r="J56" s="32">
        <f t="shared" si="2"/>
        <v>99.284999999999997</v>
      </c>
      <c r="K56" s="32">
        <f t="shared" si="3"/>
        <v>0.32999999999999829</v>
      </c>
      <c r="L56" s="32">
        <v>3.1904492885381885</v>
      </c>
      <c r="M56" s="32">
        <v>3.1926893522149569</v>
      </c>
      <c r="N56" s="32">
        <v>3.1916000000000002</v>
      </c>
      <c r="O56" s="32">
        <v>2.2400636767683224E-3</v>
      </c>
      <c r="P56" s="2"/>
      <c r="Q56" s="2"/>
      <c r="R56" s="2"/>
      <c r="S56" s="2"/>
      <c r="T56" s="2"/>
    </row>
    <row r="57" spans="1:20" ht="14.1" customHeight="1">
      <c r="A57" s="27" t="s">
        <v>27</v>
      </c>
      <c r="B57" s="27" t="s">
        <v>59</v>
      </c>
      <c r="C57" s="28" t="s">
        <v>53</v>
      </c>
      <c r="D57" s="28">
        <v>7</v>
      </c>
      <c r="E57" s="29">
        <v>46808</v>
      </c>
      <c r="F57" s="30">
        <v>6.3</v>
      </c>
      <c r="G57" s="31">
        <v>52735</v>
      </c>
      <c r="H57" s="32">
        <v>100.2</v>
      </c>
      <c r="I57" s="32">
        <v>100.91</v>
      </c>
      <c r="J57" s="32">
        <f t="shared" si="2"/>
        <v>100.55500000000001</v>
      </c>
      <c r="K57" s="32">
        <f t="shared" si="3"/>
        <v>0.70999999999999375</v>
      </c>
      <c r="L57" s="32">
        <v>4.0348066942124428</v>
      </c>
      <c r="M57" s="32">
        <v>4.0348009644389906</v>
      </c>
      <c r="N57" s="32">
        <v>4.0347999999999997</v>
      </c>
      <c r="O57" s="32">
        <v>-5.7297734521455368E-6</v>
      </c>
      <c r="P57" s="2"/>
      <c r="Q57" s="2"/>
      <c r="R57" s="2"/>
      <c r="S57" s="2"/>
      <c r="T57" s="2"/>
    </row>
    <row r="58" spans="1:20" ht="14.1" customHeight="1">
      <c r="A58" s="27" t="s">
        <v>27</v>
      </c>
      <c r="B58" s="27" t="s">
        <v>59</v>
      </c>
      <c r="C58" s="28" t="s">
        <v>53</v>
      </c>
      <c r="D58" s="28">
        <v>7</v>
      </c>
      <c r="E58" s="29">
        <v>46808</v>
      </c>
      <c r="F58" s="30">
        <v>6.3</v>
      </c>
      <c r="G58" s="31">
        <v>52735</v>
      </c>
      <c r="H58" s="32">
        <v>97.50576328961246</v>
      </c>
      <c r="I58" s="32">
        <v>99.213979489035083</v>
      </c>
      <c r="J58" s="32">
        <f t="shared" si="2"/>
        <v>98.359871389323771</v>
      </c>
      <c r="K58" s="32">
        <f t="shared" si="3"/>
        <v>1.7082161994226226</v>
      </c>
      <c r="L58" s="32">
        <v>0.99725739469601515</v>
      </c>
      <c r="M58" s="32">
        <v>1.0124351157491884</v>
      </c>
      <c r="N58" s="32">
        <v>1.0047999999999999</v>
      </c>
      <c r="O58" s="32">
        <v>1.5177721053173276E-2</v>
      </c>
      <c r="P58" s="2"/>
      <c r="Q58" s="2"/>
      <c r="R58" s="2"/>
      <c r="S58" s="2"/>
      <c r="T58" s="2"/>
    </row>
    <row r="59" spans="1:20" ht="14.1" customHeight="1">
      <c r="A59" s="27" t="s">
        <v>27</v>
      </c>
      <c r="B59" s="27" t="s">
        <v>59</v>
      </c>
      <c r="C59" s="28" t="s">
        <v>53</v>
      </c>
      <c r="D59" s="28">
        <v>7</v>
      </c>
      <c r="E59" s="29">
        <v>46808</v>
      </c>
      <c r="F59" s="30">
        <v>6.3</v>
      </c>
      <c r="G59" s="31">
        <v>52735</v>
      </c>
      <c r="H59" s="32">
        <v>99.12</v>
      </c>
      <c r="I59" s="32">
        <v>99.45</v>
      </c>
      <c r="J59" s="32">
        <f t="shared" si="2"/>
        <v>99.284999999999997</v>
      </c>
      <c r="K59" s="32">
        <f t="shared" si="3"/>
        <v>0.32999999999999829</v>
      </c>
      <c r="L59" s="32">
        <v>3.055038467106471</v>
      </c>
      <c r="M59" s="32">
        <v>3.0549454092780404</v>
      </c>
      <c r="N59" s="32">
        <v>3.0550000000000002</v>
      </c>
      <c r="O59" s="32">
        <v>-9.3057828430609391E-5</v>
      </c>
      <c r="P59" s="2"/>
      <c r="Q59" s="2"/>
      <c r="R59" s="2"/>
      <c r="S59" s="2"/>
      <c r="T59" s="2"/>
    </row>
    <row r="60" spans="1:20" ht="14.1" customHeight="1">
      <c r="A60" s="27" t="s">
        <v>27</v>
      </c>
      <c r="B60" s="27" t="s">
        <v>59</v>
      </c>
      <c r="C60" s="28" t="s">
        <v>53</v>
      </c>
      <c r="D60" s="28">
        <v>7</v>
      </c>
      <c r="E60" s="29">
        <v>46808</v>
      </c>
      <c r="F60" s="30">
        <v>6.3</v>
      </c>
      <c r="G60" s="31">
        <v>52735</v>
      </c>
      <c r="H60" s="32">
        <v>99.383795000000006</v>
      </c>
      <c r="I60" s="32">
        <v>99.37</v>
      </c>
      <c r="J60" s="32">
        <f t="shared" si="2"/>
        <v>99.376897500000013</v>
      </c>
      <c r="K60" s="32">
        <f t="shared" si="3"/>
        <v>-1.3795000000001778E-2</v>
      </c>
      <c r="L60" s="32">
        <v>2.9594191244700334</v>
      </c>
      <c r="M60" s="32">
        <v>2.9591979267741477</v>
      </c>
      <c r="N60" s="32">
        <v>2.9592999999999998</v>
      </c>
      <c r="O60" s="32">
        <v>-2.2119769588568872E-4</v>
      </c>
      <c r="P60" s="2"/>
      <c r="Q60" s="2"/>
      <c r="R60" s="2"/>
      <c r="S60" s="2"/>
      <c r="T60" s="2"/>
    </row>
    <row r="61" spans="1:20" ht="14.1" customHeight="1">
      <c r="A61" s="27" t="s">
        <v>29</v>
      </c>
      <c r="B61" s="27" t="s">
        <v>60</v>
      </c>
      <c r="C61" s="28" t="s">
        <v>61</v>
      </c>
      <c r="D61" s="28">
        <v>1</v>
      </c>
      <c r="E61" s="29">
        <v>45148</v>
      </c>
      <c r="F61" s="30"/>
      <c r="G61" s="31">
        <v>38500</v>
      </c>
      <c r="H61" s="32">
        <v>4.45</v>
      </c>
      <c r="I61" s="32">
        <v>4.99</v>
      </c>
      <c r="J61" s="32">
        <f t="shared" si="2"/>
        <v>4.7200000000000006</v>
      </c>
      <c r="K61" s="32">
        <f t="shared" si="3"/>
        <v>0.54</v>
      </c>
      <c r="L61" s="32">
        <v>1.2483433530078232</v>
      </c>
      <c r="M61" s="32">
        <v>1.2440023852098481</v>
      </c>
      <c r="N61" s="32">
        <v>1.2462</v>
      </c>
      <c r="O61" s="32">
        <v>-4.3409677979751038E-3</v>
      </c>
      <c r="P61" s="2"/>
      <c r="Q61" s="2"/>
      <c r="R61" s="2"/>
      <c r="S61" s="2"/>
      <c r="T61" s="2"/>
    </row>
    <row r="62" spans="1:20" ht="14.1" customHeight="1">
      <c r="A62" s="27" t="s">
        <v>29</v>
      </c>
      <c r="B62" s="27" t="s">
        <v>60</v>
      </c>
      <c r="C62" s="28" t="s">
        <v>61</v>
      </c>
      <c r="D62" s="28">
        <v>1</v>
      </c>
      <c r="E62" s="29">
        <v>45148</v>
      </c>
      <c r="F62" s="30"/>
      <c r="G62" s="31">
        <v>38500</v>
      </c>
      <c r="H62" s="32">
        <v>5.202</v>
      </c>
      <c r="I62" s="32">
        <v>6.0237818360328701</v>
      </c>
      <c r="J62" s="32">
        <f t="shared" si="2"/>
        <v>5.6128909180164346</v>
      </c>
      <c r="K62" s="32">
        <f t="shared" si="3"/>
        <v>0.82178183603287014</v>
      </c>
      <c r="L62" s="32">
        <v>3.3899861339261084</v>
      </c>
      <c r="M62" s="32">
        <v>3.3899921154655916</v>
      </c>
      <c r="N62" s="32">
        <v>3.39</v>
      </c>
      <c r="O62" s="32">
        <v>5.9815394832796187E-6</v>
      </c>
      <c r="P62" s="2"/>
      <c r="Q62" s="2"/>
      <c r="R62" s="2"/>
      <c r="S62" s="2"/>
      <c r="T62" s="2"/>
    </row>
    <row r="63" spans="1:20" ht="14.1" customHeight="1">
      <c r="A63" s="27" t="s">
        <v>29</v>
      </c>
      <c r="B63" s="27" t="s">
        <v>60</v>
      </c>
      <c r="C63" s="28" t="s">
        <v>61</v>
      </c>
      <c r="D63" s="28">
        <v>1</v>
      </c>
      <c r="E63" s="29">
        <v>45148</v>
      </c>
      <c r="F63" s="30"/>
      <c r="G63" s="31">
        <v>38500</v>
      </c>
      <c r="H63" s="32">
        <v>3.23</v>
      </c>
      <c r="I63" s="32">
        <v>3.25</v>
      </c>
      <c r="J63" s="32">
        <f t="shared" si="2"/>
        <v>3.24</v>
      </c>
      <c r="K63" s="32">
        <f t="shared" si="3"/>
        <v>2.0000000000000018E-2</v>
      </c>
      <c r="L63" s="32">
        <v>4.2939999999999996</v>
      </c>
      <c r="M63" s="32">
        <v>4.7545939453442898</v>
      </c>
      <c r="N63" s="32">
        <v>4.5243000000000002</v>
      </c>
      <c r="O63" s="32">
        <v>0.46059394534429021</v>
      </c>
      <c r="P63" s="2"/>
      <c r="Q63" s="2"/>
      <c r="R63" s="2"/>
      <c r="S63" s="2"/>
      <c r="T63" s="2"/>
    </row>
    <row r="64" spans="1:20" ht="14.1" customHeight="1">
      <c r="A64" s="27" t="s">
        <v>29</v>
      </c>
      <c r="B64" s="27" t="s">
        <v>60</v>
      </c>
      <c r="C64" s="28" t="s">
        <v>61</v>
      </c>
      <c r="D64" s="28">
        <v>1</v>
      </c>
      <c r="E64" s="29">
        <v>45148</v>
      </c>
      <c r="F64" s="30"/>
      <c r="G64" s="31">
        <v>38500</v>
      </c>
      <c r="H64" s="32">
        <v>4.45</v>
      </c>
      <c r="I64" s="32">
        <v>4.99</v>
      </c>
      <c r="J64" s="32">
        <f t="shared" si="2"/>
        <v>4.7200000000000006</v>
      </c>
      <c r="K64" s="32">
        <f t="shared" si="3"/>
        <v>0.54</v>
      </c>
      <c r="L64" s="32">
        <v>4.1384100151137462</v>
      </c>
      <c r="M64" s="32">
        <v>4.1384069490541675</v>
      </c>
      <c r="N64" s="32">
        <v>4.1383999999999999</v>
      </c>
      <c r="O64" s="32">
        <v>-3.0660595786713429E-6</v>
      </c>
      <c r="P64" s="2"/>
      <c r="Q64" s="2"/>
      <c r="R64" s="2"/>
      <c r="S64" s="2"/>
      <c r="T64" s="2"/>
    </row>
    <row r="65" spans="1:20" ht="14.1" customHeight="1">
      <c r="A65" s="27" t="s">
        <v>29</v>
      </c>
      <c r="B65" s="27" t="s">
        <v>60</v>
      </c>
      <c r="C65" s="28" t="s">
        <v>61</v>
      </c>
      <c r="D65" s="28">
        <v>1</v>
      </c>
      <c r="E65" s="29">
        <v>45148</v>
      </c>
      <c r="F65" s="30"/>
      <c r="G65" s="31">
        <v>38500</v>
      </c>
      <c r="H65" s="32">
        <v>5.202</v>
      </c>
      <c r="I65" s="32">
        <v>6.0237818360328701</v>
      </c>
      <c r="J65" s="32">
        <f t="shared" si="2"/>
        <v>5.6128909180164346</v>
      </c>
      <c r="K65" s="32">
        <f t="shared" si="3"/>
        <v>0.82178183603287014</v>
      </c>
      <c r="L65" s="32">
        <v>5.7903638082160036</v>
      </c>
      <c r="M65" s="32">
        <v>5.7903638082159068</v>
      </c>
      <c r="N65" s="32">
        <v>5.7904</v>
      </c>
      <c r="O65" s="32">
        <v>-9.681144774731365E-14</v>
      </c>
      <c r="P65" s="2"/>
      <c r="Q65" s="2"/>
      <c r="R65" s="2"/>
      <c r="S65" s="2"/>
      <c r="T65" s="2"/>
    </row>
    <row r="66" spans="1:20" ht="14.1" customHeight="1">
      <c r="A66" s="27" t="s">
        <v>29</v>
      </c>
      <c r="B66" s="27" t="s">
        <v>60</v>
      </c>
      <c r="C66" s="28" t="s">
        <v>61</v>
      </c>
      <c r="D66" s="28">
        <v>1</v>
      </c>
      <c r="E66" s="29">
        <v>45148</v>
      </c>
      <c r="F66" s="30"/>
      <c r="G66" s="31">
        <v>38500</v>
      </c>
      <c r="H66" s="32">
        <v>3.23</v>
      </c>
      <c r="I66" s="32">
        <v>3.25</v>
      </c>
      <c r="J66" s="32">
        <f t="shared" si="2"/>
        <v>3.24</v>
      </c>
      <c r="K66" s="32">
        <f t="shared" si="3"/>
        <v>2.0000000000000018E-2</v>
      </c>
      <c r="L66" s="32">
        <v>3.1582300820356837</v>
      </c>
      <c r="M66" s="32">
        <v>3.1582454887921818</v>
      </c>
      <c r="N66" s="32">
        <v>3.1581999999999999</v>
      </c>
      <c r="O66" s="32">
        <v>1.5406756498137497E-5</v>
      </c>
      <c r="P66" s="2"/>
      <c r="Q66" s="2"/>
      <c r="R66" s="2"/>
      <c r="S66" s="2"/>
      <c r="T66" s="2"/>
    </row>
    <row r="67" spans="1:20" ht="14.1" customHeight="1">
      <c r="A67" s="27" t="s">
        <v>29</v>
      </c>
      <c r="B67" s="27" t="s">
        <v>60</v>
      </c>
      <c r="C67" s="28" t="s">
        <v>61</v>
      </c>
      <c r="D67" s="28">
        <v>1</v>
      </c>
      <c r="E67" s="29">
        <v>45148</v>
      </c>
      <c r="F67" s="30"/>
      <c r="G67" s="31">
        <v>38500</v>
      </c>
      <c r="H67" s="32">
        <v>3.67</v>
      </c>
      <c r="I67" s="32">
        <v>3.8</v>
      </c>
      <c r="J67" s="32">
        <f t="shared" si="2"/>
        <v>3.7349999999999999</v>
      </c>
      <c r="K67" s="32">
        <f t="shared" si="3"/>
        <v>0.12999999999999989</v>
      </c>
      <c r="L67" s="32">
        <v>3.0990997954276791</v>
      </c>
      <c r="M67" s="32">
        <v>3.0716799900096494</v>
      </c>
      <c r="N67" s="32">
        <v>3.0853999999999999</v>
      </c>
      <c r="O67" s="32">
        <v>-2.7419805418029686E-2</v>
      </c>
      <c r="P67" s="2"/>
      <c r="Q67" s="2"/>
      <c r="R67" s="2"/>
      <c r="S67" s="2"/>
      <c r="T67" s="2"/>
    </row>
    <row r="68" spans="1:20" ht="14.1" customHeight="1">
      <c r="A68" s="27" t="s">
        <v>31</v>
      </c>
      <c r="B68" s="27" t="s">
        <v>62</v>
      </c>
      <c r="C68" s="28" t="s">
        <v>53</v>
      </c>
      <c r="D68" s="28">
        <v>7</v>
      </c>
      <c r="E68" s="29">
        <v>46679</v>
      </c>
      <c r="F68" s="30">
        <v>6.15</v>
      </c>
      <c r="G68" s="31">
        <v>73755.62</v>
      </c>
      <c r="H68" s="32">
        <v>101.202635585157</v>
      </c>
      <c r="I68" s="32">
        <v>100</v>
      </c>
      <c r="J68" s="32">
        <f t="shared" si="2"/>
        <v>100.6013177925785</v>
      </c>
      <c r="K68" s="32">
        <f t="shared" si="3"/>
        <v>-1.2026355851569974</v>
      </c>
      <c r="L68" s="32">
        <v>4.4002540906058947</v>
      </c>
      <c r="M68" s="32">
        <v>4.4217514624220238</v>
      </c>
      <c r="N68" s="32">
        <v>4.4109999999999996</v>
      </c>
      <c r="O68" s="32">
        <v>2.1497371816129096E-2</v>
      </c>
      <c r="P68" s="2"/>
      <c r="Q68" s="2"/>
      <c r="R68" s="2"/>
      <c r="S68" s="2"/>
      <c r="T68" s="2"/>
    </row>
    <row r="69" spans="1:20" ht="14.1" customHeight="1">
      <c r="A69" s="27" t="s">
        <v>31</v>
      </c>
      <c r="B69" s="27" t="s">
        <v>62</v>
      </c>
      <c r="C69" s="28" t="s">
        <v>53</v>
      </c>
      <c r="D69" s="28">
        <v>7</v>
      </c>
      <c r="E69" s="29">
        <v>46679</v>
      </c>
      <c r="F69" s="30">
        <v>6.15</v>
      </c>
      <c r="G69" s="31">
        <v>73755.62</v>
      </c>
      <c r="H69" s="32">
        <v>100</v>
      </c>
      <c r="I69" s="32">
        <v>100.01641863636364</v>
      </c>
      <c r="J69" s="32">
        <f t="shared" si="2"/>
        <v>100.00820931818183</v>
      </c>
      <c r="K69" s="32">
        <f t="shared" si="3"/>
        <v>1.6418636363638939E-2</v>
      </c>
      <c r="L69" s="32">
        <v>1.0895269908119696</v>
      </c>
      <c r="M69" s="32">
        <v>1.0751158503729745</v>
      </c>
      <c r="N69" s="32">
        <v>1.0823</v>
      </c>
      <c r="O69" s="32">
        <v>-1.4411140438995051E-2</v>
      </c>
      <c r="P69" s="2"/>
      <c r="Q69" s="2"/>
      <c r="R69" s="2"/>
      <c r="S69" s="2"/>
      <c r="T69" s="2"/>
    </row>
    <row r="70" spans="1:20" ht="14.1" customHeight="1">
      <c r="A70" s="27" t="s">
        <v>31</v>
      </c>
      <c r="B70" s="27" t="s">
        <v>62</v>
      </c>
      <c r="C70" s="28" t="s">
        <v>53</v>
      </c>
      <c r="D70" s="28">
        <v>7</v>
      </c>
      <c r="E70" s="29">
        <v>46679</v>
      </c>
      <c r="F70" s="30">
        <v>6.15</v>
      </c>
      <c r="G70" s="31">
        <v>73755.62</v>
      </c>
      <c r="H70" s="32">
        <v>99.5</v>
      </c>
      <c r="I70" s="32">
        <v>99.63954140919229</v>
      </c>
      <c r="J70" s="32">
        <f t="shared" si="2"/>
        <v>99.569770704596152</v>
      </c>
      <c r="K70" s="32">
        <f t="shared" si="3"/>
        <v>0.13954140919229019</v>
      </c>
      <c r="L70" s="32">
        <v>3.0263192756086665</v>
      </c>
      <c r="M70" s="32">
        <v>3.0322761323395495</v>
      </c>
      <c r="N70" s="32">
        <v>3.0293000000000001</v>
      </c>
      <c r="O70" s="32">
        <v>5.9568567308829756E-3</v>
      </c>
      <c r="P70" s="2"/>
      <c r="Q70" s="2"/>
      <c r="R70" s="2"/>
      <c r="S70" s="2"/>
      <c r="T70" s="2"/>
    </row>
    <row r="71" spans="1:20" ht="14.1" customHeight="1">
      <c r="A71" s="27" t="s">
        <v>31</v>
      </c>
      <c r="B71" s="27" t="s">
        <v>63</v>
      </c>
      <c r="C71" s="28" t="s">
        <v>53</v>
      </c>
      <c r="D71" s="28">
        <v>15</v>
      </c>
      <c r="E71" s="29">
        <v>50022</v>
      </c>
      <c r="F71" s="30">
        <v>6.15</v>
      </c>
      <c r="G71" s="31">
        <v>75372.960000000006</v>
      </c>
      <c r="H71" s="32">
        <v>100.73221258286623</v>
      </c>
      <c r="I71" s="32">
        <v>96.264930624048702</v>
      </c>
      <c r="J71" s="32">
        <f t="shared" si="2"/>
        <v>98.498571603457464</v>
      </c>
      <c r="K71" s="32">
        <f t="shared" si="3"/>
        <v>-4.467281958817523</v>
      </c>
      <c r="L71" s="32">
        <v>3.0025396658844321</v>
      </c>
      <c r="M71" s="32">
        <v>2.9978195219673416</v>
      </c>
      <c r="N71" s="32">
        <v>3.0002</v>
      </c>
      <c r="O71" s="32">
        <v>-4.7201439170905246E-3</v>
      </c>
      <c r="P71" s="2"/>
      <c r="Q71" s="2"/>
      <c r="R71" s="2"/>
      <c r="S71" s="2"/>
      <c r="T71" s="2"/>
    </row>
    <row r="72" spans="1:20" ht="14.1" customHeight="1">
      <c r="A72" s="27" t="s">
        <v>31</v>
      </c>
      <c r="B72" s="27" t="s">
        <v>63</v>
      </c>
      <c r="C72" s="28" t="s">
        <v>53</v>
      </c>
      <c r="D72" s="28">
        <v>15</v>
      </c>
      <c r="E72" s="29">
        <v>50022</v>
      </c>
      <c r="F72" s="30">
        <v>6.15</v>
      </c>
      <c r="G72" s="31">
        <v>75372.960000000006</v>
      </c>
      <c r="H72" s="32">
        <v>98.726858700999998</v>
      </c>
      <c r="I72" s="32">
        <v>99.816939181286543</v>
      </c>
      <c r="J72" s="32">
        <f t="shared" si="2"/>
        <v>99.271898941143263</v>
      </c>
      <c r="K72" s="32">
        <f t="shared" si="3"/>
        <v>1.0900804802865451</v>
      </c>
      <c r="L72" s="32">
        <v>1.3467401560640229</v>
      </c>
      <c r="M72" s="32">
        <v>1.3569349419832188</v>
      </c>
      <c r="N72" s="32">
        <v>1.3517999999999999</v>
      </c>
      <c r="O72" s="32">
        <v>1.0194785919195981E-2</v>
      </c>
      <c r="P72" s="2"/>
      <c r="Q72" s="2"/>
      <c r="R72" s="2"/>
      <c r="S72" s="2"/>
      <c r="T72" s="2"/>
    </row>
    <row r="73" spans="1:20" ht="14.1" customHeight="1">
      <c r="A73" s="27" t="s">
        <v>31</v>
      </c>
      <c r="B73" s="27" t="s">
        <v>63</v>
      </c>
      <c r="C73" s="28" t="s">
        <v>53</v>
      </c>
      <c r="D73" s="28">
        <v>15</v>
      </c>
      <c r="E73" s="29">
        <v>50022</v>
      </c>
      <c r="F73" s="30">
        <v>6.15</v>
      </c>
      <c r="G73" s="31">
        <v>75372.960000000006</v>
      </c>
      <c r="H73" s="32">
        <v>99.05</v>
      </c>
      <c r="I73" s="32">
        <v>99.864159049639369</v>
      </c>
      <c r="J73" s="32">
        <f t="shared" si="2"/>
        <v>99.457079524819676</v>
      </c>
      <c r="K73" s="32">
        <f t="shared" si="3"/>
        <v>0.8141590496393718</v>
      </c>
      <c r="L73" s="32">
        <v>3.2638534499819869</v>
      </c>
      <c r="M73" s="32">
        <v>3.2617402533889082</v>
      </c>
      <c r="N73" s="32">
        <v>3.2627999999999999</v>
      </c>
      <c r="O73" s="32">
        <v>-2.1131965930787366E-3</v>
      </c>
      <c r="P73" s="2"/>
      <c r="Q73" s="2"/>
      <c r="R73" s="2"/>
      <c r="S73" s="2"/>
      <c r="T73" s="2"/>
    </row>
    <row r="74" spans="1:20" ht="14.1" customHeight="1">
      <c r="A74" s="27" t="s">
        <v>31</v>
      </c>
      <c r="B74" s="27" t="s">
        <v>62</v>
      </c>
      <c r="C74" s="28" t="s">
        <v>53</v>
      </c>
      <c r="D74" s="28">
        <v>7</v>
      </c>
      <c r="E74" s="29">
        <v>46679</v>
      </c>
      <c r="F74" s="30">
        <v>6.15</v>
      </c>
      <c r="G74" s="31">
        <v>73755.62</v>
      </c>
      <c r="H74" s="32">
        <v>101.202635585157</v>
      </c>
      <c r="I74" s="32">
        <v>100</v>
      </c>
      <c r="J74" s="32">
        <f t="shared" si="2"/>
        <v>100.6013177925785</v>
      </c>
      <c r="K74" s="32">
        <f t="shared" si="3"/>
        <v>-1.2026355851569974</v>
      </c>
      <c r="L74" s="32">
        <v>4.0599999999999996</v>
      </c>
      <c r="M74" s="32">
        <v>4.3949999999999996</v>
      </c>
      <c r="N74" s="32">
        <v>4.2275</v>
      </c>
      <c r="O74" s="32">
        <v>0.33499999999999996</v>
      </c>
      <c r="P74" s="2"/>
      <c r="Q74" s="2"/>
      <c r="R74" s="2"/>
      <c r="S74" s="2"/>
      <c r="T74" s="2"/>
    </row>
    <row r="75" spans="1:20" ht="14.1" customHeight="1">
      <c r="A75" s="27" t="s">
        <v>31</v>
      </c>
      <c r="B75" s="27" t="s">
        <v>62</v>
      </c>
      <c r="C75" s="28" t="s">
        <v>53</v>
      </c>
      <c r="D75" s="28">
        <v>7</v>
      </c>
      <c r="E75" s="29">
        <v>46679</v>
      </c>
      <c r="F75" s="30">
        <v>6.15</v>
      </c>
      <c r="G75" s="31">
        <v>73755.62</v>
      </c>
      <c r="H75" s="32">
        <v>100</v>
      </c>
      <c r="I75" s="32">
        <v>100.01641863636364</v>
      </c>
      <c r="J75" s="32">
        <f t="shared" si="2"/>
        <v>100.00820931818183</v>
      </c>
      <c r="K75" s="32">
        <f t="shared" si="3"/>
        <v>1.6418636363638939E-2</v>
      </c>
      <c r="L75" s="32">
        <v>4.5389213697908168</v>
      </c>
      <c r="M75" s="32">
        <v>4.5367727981179859</v>
      </c>
      <c r="N75" s="32">
        <v>4.5377999999999998</v>
      </c>
      <c r="O75" s="32">
        <v>-2.1485716728308901E-3</v>
      </c>
      <c r="P75" s="2"/>
      <c r="Q75" s="2"/>
      <c r="R75" s="2"/>
      <c r="S75" s="2"/>
      <c r="T75" s="2"/>
    </row>
    <row r="76" spans="1:20" ht="14.1" customHeight="1">
      <c r="A76" s="27" t="s">
        <v>31</v>
      </c>
      <c r="B76" s="27" t="s">
        <v>62</v>
      </c>
      <c r="C76" s="28" t="s">
        <v>53</v>
      </c>
      <c r="D76" s="28">
        <v>7</v>
      </c>
      <c r="E76" s="29">
        <v>46679</v>
      </c>
      <c r="F76" s="30">
        <v>6.15</v>
      </c>
      <c r="G76" s="31">
        <v>73755.62</v>
      </c>
      <c r="H76" s="32">
        <v>99.5</v>
      </c>
      <c r="I76" s="32">
        <v>99.63954140919229</v>
      </c>
      <c r="J76" s="32">
        <f t="shared" si="2"/>
        <v>99.569770704596152</v>
      </c>
      <c r="K76" s="32">
        <f t="shared" si="3"/>
        <v>0.13954140919229019</v>
      </c>
      <c r="L76" s="32">
        <v>4.6656882680750131</v>
      </c>
      <c r="M76" s="32">
        <v>4.6506003162259528</v>
      </c>
      <c r="N76" s="32">
        <v>4.6581000000000001</v>
      </c>
      <c r="O76" s="32">
        <v>-1.508795184906031E-2</v>
      </c>
      <c r="P76" s="2"/>
      <c r="Q76" s="2"/>
      <c r="R76" s="2"/>
      <c r="S76" s="2"/>
      <c r="T76" s="2"/>
    </row>
    <row r="77" spans="1:20" ht="14.1" customHeight="1">
      <c r="A77" s="27" t="s">
        <v>31</v>
      </c>
      <c r="B77" s="27" t="s">
        <v>62</v>
      </c>
      <c r="C77" s="28" t="s">
        <v>53</v>
      </c>
      <c r="D77" s="28">
        <v>7</v>
      </c>
      <c r="E77" s="29">
        <v>46679</v>
      </c>
      <c r="F77" s="30">
        <v>6.15</v>
      </c>
      <c r="G77" s="31">
        <v>73755.62</v>
      </c>
      <c r="H77" s="32">
        <v>98.500781000000003</v>
      </c>
      <c r="I77" s="32">
        <v>98.94</v>
      </c>
      <c r="J77" s="32">
        <f t="shared" si="2"/>
        <v>98.720390500000008</v>
      </c>
      <c r="K77" s="32">
        <f t="shared" si="3"/>
        <v>0.43921899999999425</v>
      </c>
      <c r="L77" s="32">
        <v>3.2878428892158431</v>
      </c>
      <c r="M77" s="32">
        <v>3.2792105316420121</v>
      </c>
      <c r="N77" s="32">
        <v>3.2835000000000001</v>
      </c>
      <c r="O77" s="32">
        <v>-8.6323575738309621E-3</v>
      </c>
      <c r="P77" s="2"/>
      <c r="Q77" s="2"/>
      <c r="R77" s="2"/>
      <c r="S77" s="2"/>
      <c r="T77" s="2"/>
    </row>
    <row r="78" spans="1:20" ht="14.1" customHeight="1">
      <c r="A78" s="27" t="s">
        <v>31</v>
      </c>
      <c r="B78" s="27" t="s">
        <v>63</v>
      </c>
      <c r="C78" s="28" t="s">
        <v>53</v>
      </c>
      <c r="D78" s="28">
        <v>15</v>
      </c>
      <c r="E78" s="29">
        <v>50022</v>
      </c>
      <c r="F78" s="30">
        <v>6.15</v>
      </c>
      <c r="G78" s="31">
        <v>75372.960000000006</v>
      </c>
      <c r="H78" s="32">
        <v>100.73221258286623</v>
      </c>
      <c r="I78" s="32">
        <v>96.264930624048702</v>
      </c>
      <c r="J78" s="32">
        <f t="shared" si="2"/>
        <v>98.498571603457464</v>
      </c>
      <c r="K78" s="32">
        <f t="shared" si="3"/>
        <v>-4.467281958817523</v>
      </c>
      <c r="L78" s="32">
        <v>3.1904492885381885</v>
      </c>
      <c r="M78" s="32">
        <v>3.1926893522149569</v>
      </c>
      <c r="N78" s="32">
        <v>3.1916000000000002</v>
      </c>
      <c r="O78" s="32">
        <v>2.2400636767683224E-3</v>
      </c>
      <c r="P78" s="2"/>
      <c r="Q78" s="2"/>
      <c r="R78" s="2"/>
      <c r="S78" s="2"/>
      <c r="T78" s="2"/>
    </row>
    <row r="79" spans="1:20" ht="14.1" customHeight="1">
      <c r="A79" s="27" t="s">
        <v>31</v>
      </c>
      <c r="B79" s="27" t="s">
        <v>63</v>
      </c>
      <c r="C79" s="28" t="s">
        <v>53</v>
      </c>
      <c r="D79" s="28">
        <v>15</v>
      </c>
      <c r="E79" s="29">
        <v>50022</v>
      </c>
      <c r="F79" s="30">
        <v>6.15</v>
      </c>
      <c r="G79" s="31">
        <v>75372.960000000006</v>
      </c>
      <c r="H79" s="32">
        <v>98.726858700999998</v>
      </c>
      <c r="I79" s="32">
        <v>99.816939181286543</v>
      </c>
      <c r="J79" s="32">
        <f t="shared" si="2"/>
        <v>99.271898941143263</v>
      </c>
      <c r="K79" s="32">
        <f t="shared" si="3"/>
        <v>1.0900804802865451</v>
      </c>
      <c r="L79" s="32">
        <v>4.0348066942124428</v>
      </c>
      <c r="M79" s="32">
        <v>4.0348009644389906</v>
      </c>
      <c r="N79" s="32">
        <v>4.0347999999999997</v>
      </c>
      <c r="O79" s="32">
        <v>-5.7297734521455368E-6</v>
      </c>
      <c r="P79" s="2"/>
      <c r="Q79" s="2"/>
      <c r="R79" s="2"/>
      <c r="S79" s="2"/>
      <c r="T79" s="2"/>
    </row>
    <row r="80" spans="1:20" ht="14.1" customHeight="1">
      <c r="A80" s="27" t="s">
        <v>31</v>
      </c>
      <c r="B80" s="27" t="s">
        <v>63</v>
      </c>
      <c r="C80" s="28" t="s">
        <v>53</v>
      </c>
      <c r="D80" s="28">
        <v>15</v>
      </c>
      <c r="E80" s="29">
        <v>50022</v>
      </c>
      <c r="F80" s="30">
        <v>6.15</v>
      </c>
      <c r="G80" s="31">
        <v>75372.960000000006</v>
      </c>
      <c r="H80" s="32">
        <v>99.05</v>
      </c>
      <c r="I80" s="32">
        <v>99.864159049639369</v>
      </c>
      <c r="J80" s="32">
        <f t="shared" si="2"/>
        <v>99.457079524819676</v>
      </c>
      <c r="K80" s="32">
        <f t="shared" si="3"/>
        <v>0.8141590496393718</v>
      </c>
      <c r="L80" s="32">
        <v>0.99725739469601515</v>
      </c>
      <c r="M80" s="32">
        <v>1.0124351157491884</v>
      </c>
      <c r="N80" s="32">
        <v>1.0047999999999999</v>
      </c>
      <c r="O80" s="32">
        <v>1.5177721053173276E-2</v>
      </c>
      <c r="P80" s="2"/>
      <c r="Q80" s="2"/>
      <c r="R80" s="2"/>
      <c r="S80" s="2"/>
      <c r="T80" s="2"/>
    </row>
    <row r="81" spans="1:20" ht="14.1" customHeight="1">
      <c r="A81" s="27" t="s">
        <v>31</v>
      </c>
      <c r="B81" s="27" t="s">
        <v>63</v>
      </c>
      <c r="C81" s="28" t="s">
        <v>53</v>
      </c>
      <c r="D81" s="28">
        <v>15</v>
      </c>
      <c r="E81" s="29">
        <v>50022</v>
      </c>
      <c r="F81" s="30">
        <v>6.15</v>
      </c>
      <c r="G81" s="31">
        <v>75372.960000000006</v>
      </c>
      <c r="H81" s="32">
        <v>99.66</v>
      </c>
      <c r="I81" s="32">
        <v>100</v>
      </c>
      <c r="J81" s="32">
        <f t="shared" si="2"/>
        <v>99.83</v>
      </c>
      <c r="K81" s="32">
        <f t="shared" si="3"/>
        <v>0.34000000000000341</v>
      </c>
      <c r="L81" s="32">
        <v>3.055038467106471</v>
      </c>
      <c r="M81" s="32">
        <v>3.0549454092780404</v>
      </c>
      <c r="N81" s="32">
        <v>3.0550000000000002</v>
      </c>
      <c r="O81" s="32">
        <v>-9.3057828430609391E-5</v>
      </c>
      <c r="P81" s="2"/>
      <c r="Q81" s="2"/>
      <c r="R81" s="2"/>
      <c r="S81" s="2"/>
      <c r="T81" s="2"/>
    </row>
    <row r="82" spans="1:20" ht="14.1" customHeight="1">
      <c r="A82" s="27" t="s">
        <v>37</v>
      </c>
      <c r="B82" s="27" t="s">
        <v>64</v>
      </c>
      <c r="C82" s="28" t="s">
        <v>53</v>
      </c>
      <c r="D82" s="28">
        <v>5</v>
      </c>
      <c r="E82" s="29">
        <v>46607</v>
      </c>
      <c r="F82" s="30">
        <v>5.75</v>
      </c>
      <c r="G82" s="31">
        <v>103994.47</v>
      </c>
      <c r="H82" s="32">
        <v>100.61565087746916</v>
      </c>
      <c r="I82" s="32">
        <v>101.55243636363636</v>
      </c>
      <c r="J82" s="32">
        <f t="shared" si="2"/>
        <v>101.08404362055276</v>
      </c>
      <c r="K82" s="32">
        <f t="shared" si="3"/>
        <v>0.93678548616719581</v>
      </c>
      <c r="L82" s="32">
        <v>2.9594191244700334</v>
      </c>
      <c r="M82" s="32">
        <v>2.9591979267741477</v>
      </c>
      <c r="N82" s="32">
        <v>2.9592999999999998</v>
      </c>
      <c r="O82" s="32">
        <v>-2.2119769588568872E-4</v>
      </c>
      <c r="P82" s="2"/>
      <c r="Q82" s="2"/>
      <c r="R82" s="2"/>
      <c r="S82" s="2"/>
      <c r="T82" s="2"/>
    </row>
    <row r="83" spans="1:20" ht="14.1" customHeight="1">
      <c r="A83" s="27" t="s">
        <v>37</v>
      </c>
      <c r="B83" s="27" t="s">
        <v>64</v>
      </c>
      <c r="C83" s="28" t="s">
        <v>53</v>
      </c>
      <c r="D83" s="28">
        <v>5</v>
      </c>
      <c r="E83" s="29">
        <v>46607</v>
      </c>
      <c r="F83" s="30">
        <v>5.75</v>
      </c>
      <c r="G83" s="31">
        <v>103994.47</v>
      </c>
      <c r="H83" s="32">
        <v>99.358000000000004</v>
      </c>
      <c r="I83" s="32">
        <v>100.05514790558338</v>
      </c>
      <c r="J83" s="32">
        <f t="shared" si="2"/>
        <v>99.7065739527917</v>
      </c>
      <c r="K83" s="32">
        <f t="shared" si="3"/>
        <v>0.69714790558337825</v>
      </c>
      <c r="L83" s="32">
        <v>1.2483433530078232</v>
      </c>
      <c r="M83" s="32">
        <v>1.2440023852098481</v>
      </c>
      <c r="N83" s="32">
        <v>1.2462</v>
      </c>
      <c r="O83" s="32">
        <v>-4.3409677979751038E-3</v>
      </c>
      <c r="P83" s="2"/>
      <c r="Q83" s="2"/>
      <c r="R83" s="2"/>
      <c r="S83" s="2"/>
      <c r="T83" s="2"/>
    </row>
    <row r="84" spans="1:20" ht="14.1" customHeight="1">
      <c r="A84" s="27" t="s">
        <v>37</v>
      </c>
      <c r="B84" s="27" t="s">
        <v>64</v>
      </c>
      <c r="C84" s="28" t="s">
        <v>53</v>
      </c>
      <c r="D84" s="28">
        <v>5</v>
      </c>
      <c r="E84" s="29">
        <v>46607</v>
      </c>
      <c r="F84" s="30">
        <v>5.75</v>
      </c>
      <c r="G84" s="31">
        <v>103994.47</v>
      </c>
      <c r="H84" s="32">
        <v>96.521777777777771</v>
      </c>
      <c r="I84" s="32">
        <v>96.526408821034778</v>
      </c>
      <c r="J84" s="32">
        <f t="shared" si="2"/>
        <v>96.524093299406275</v>
      </c>
      <c r="K84" s="32">
        <f t="shared" si="3"/>
        <v>4.6310432570066951E-3</v>
      </c>
      <c r="L84" s="32">
        <v>3.3899861339261084</v>
      </c>
      <c r="M84" s="32">
        <v>3.3899921154655916</v>
      </c>
      <c r="N84" s="32">
        <v>3.39</v>
      </c>
      <c r="O84" s="32">
        <v>5.9815394832796187E-6</v>
      </c>
      <c r="P84" s="2"/>
      <c r="Q84" s="2"/>
      <c r="R84" s="2"/>
      <c r="S84" s="2"/>
      <c r="T84" s="2"/>
    </row>
    <row r="85" spans="1:20" ht="14.1" customHeight="1">
      <c r="A85" s="27" t="s">
        <v>37</v>
      </c>
      <c r="B85" s="27" t="s">
        <v>64</v>
      </c>
      <c r="C85" s="28" t="s">
        <v>53</v>
      </c>
      <c r="D85" s="28">
        <v>5</v>
      </c>
      <c r="E85" s="29">
        <v>46607</v>
      </c>
      <c r="F85" s="30">
        <v>5.75</v>
      </c>
      <c r="G85" s="31">
        <v>103994.47</v>
      </c>
      <c r="H85" s="32">
        <v>100.61565087746916</v>
      </c>
      <c r="I85" s="32">
        <v>101.55243636363636</v>
      </c>
      <c r="J85" s="32">
        <f t="shared" si="2"/>
        <v>101.08404362055276</v>
      </c>
      <c r="K85" s="32">
        <f t="shared" si="3"/>
        <v>0.93678548616719581</v>
      </c>
      <c r="L85" s="32">
        <v>4.2939999999999996</v>
      </c>
      <c r="M85" s="32">
        <v>4.7545939453442898</v>
      </c>
      <c r="N85" s="32">
        <v>4.5243000000000002</v>
      </c>
      <c r="O85" s="32">
        <v>0.46059394534429021</v>
      </c>
      <c r="P85" s="2"/>
      <c r="Q85" s="2"/>
      <c r="R85" s="2"/>
      <c r="S85" s="2"/>
      <c r="T85" s="2"/>
    </row>
    <row r="86" spans="1:20" ht="14.1" customHeight="1">
      <c r="A86" s="27" t="s">
        <v>37</v>
      </c>
      <c r="B86" s="27" t="s">
        <v>64</v>
      </c>
      <c r="C86" s="28" t="s">
        <v>53</v>
      </c>
      <c r="D86" s="28">
        <v>5</v>
      </c>
      <c r="E86" s="29">
        <v>46607</v>
      </c>
      <c r="F86" s="30">
        <v>5.75</v>
      </c>
      <c r="G86" s="31">
        <v>103994.47</v>
      </c>
      <c r="H86" s="32">
        <v>99.358000000000004</v>
      </c>
      <c r="I86" s="32">
        <v>100.05514790558338</v>
      </c>
      <c r="J86" s="32">
        <f t="shared" si="2"/>
        <v>99.7065739527917</v>
      </c>
      <c r="K86" s="32">
        <f t="shared" si="3"/>
        <v>0.69714790558337825</v>
      </c>
      <c r="L86" s="32">
        <v>4.1384100151137462</v>
      </c>
      <c r="M86" s="32">
        <v>4.1384069490541675</v>
      </c>
      <c r="N86" s="32">
        <v>4.1383999999999999</v>
      </c>
      <c r="O86" s="32">
        <v>-3.0660595786713429E-6</v>
      </c>
      <c r="P86" s="2"/>
      <c r="Q86" s="2"/>
      <c r="R86" s="2"/>
      <c r="S86" s="2"/>
      <c r="T86" s="2"/>
    </row>
    <row r="87" spans="1:20" ht="14.1" customHeight="1">
      <c r="A87" s="27" t="s">
        <v>37</v>
      </c>
      <c r="B87" s="27" t="s">
        <v>64</v>
      </c>
      <c r="C87" s="28" t="s">
        <v>53</v>
      </c>
      <c r="D87" s="28">
        <v>5</v>
      </c>
      <c r="E87" s="29">
        <v>46607</v>
      </c>
      <c r="F87" s="30">
        <v>5.75</v>
      </c>
      <c r="G87" s="31">
        <v>103994.47</v>
      </c>
      <c r="H87" s="32">
        <v>96.521777777777771</v>
      </c>
      <c r="I87" s="32">
        <v>96.526408821034778</v>
      </c>
      <c r="J87" s="32">
        <f t="shared" si="2"/>
        <v>96.524093299406275</v>
      </c>
      <c r="K87" s="32">
        <f t="shared" si="3"/>
        <v>4.6310432570066951E-3</v>
      </c>
      <c r="L87" s="32">
        <v>5.7903638082160036</v>
      </c>
      <c r="M87" s="32">
        <v>5.7903638082159068</v>
      </c>
      <c r="N87" s="32">
        <v>5.7904</v>
      </c>
      <c r="O87" s="32">
        <v>-9.681144774731365E-14</v>
      </c>
      <c r="P87" s="2"/>
      <c r="Q87" s="2"/>
      <c r="R87" s="2"/>
      <c r="S87" s="2"/>
      <c r="T87" s="2"/>
    </row>
    <row r="88" spans="1:20" ht="14.1" customHeight="1">
      <c r="A88" s="27" t="s">
        <v>37</v>
      </c>
      <c r="B88" s="27" t="s">
        <v>64</v>
      </c>
      <c r="C88" s="28" t="s">
        <v>53</v>
      </c>
      <c r="D88" s="28">
        <v>5</v>
      </c>
      <c r="E88" s="29">
        <v>46607</v>
      </c>
      <c r="F88" s="30">
        <v>5.75</v>
      </c>
      <c r="G88" s="31">
        <v>103994.47</v>
      </c>
      <c r="H88" s="32">
        <v>99.775400000000005</v>
      </c>
      <c r="I88" s="32">
        <v>98.57</v>
      </c>
      <c r="J88" s="32">
        <f t="shared" si="2"/>
        <v>99.172699999999992</v>
      </c>
      <c r="K88" s="32">
        <f t="shared" si="3"/>
        <v>-1.2054000000000116</v>
      </c>
      <c r="L88" s="32">
        <v>3.1582300820356837</v>
      </c>
      <c r="M88" s="32">
        <v>3.1582454887921818</v>
      </c>
      <c r="N88" s="32">
        <v>3.1581999999999999</v>
      </c>
      <c r="O88" s="32">
        <v>1.5406756498137497E-5</v>
      </c>
      <c r="P88" s="2"/>
      <c r="Q88" s="2"/>
      <c r="R88" s="2"/>
      <c r="S88" s="2"/>
      <c r="T88" s="2"/>
    </row>
    <row r="89" spans="1:20">
      <c r="L89" s="32"/>
      <c r="M89" s="32"/>
      <c r="N89" s="32"/>
      <c r="O89" s="44"/>
    </row>
    <row r="90" spans="1:20">
      <c r="L90" s="32"/>
      <c r="M90" s="32"/>
      <c r="N90" s="32"/>
      <c r="O90" s="50"/>
    </row>
    <row r="91" spans="1:20">
      <c r="L91" s="32"/>
      <c r="M91" s="32"/>
      <c r="N91" s="32"/>
      <c r="O91" s="50"/>
    </row>
    <row r="92" spans="1:20">
      <c r="L92" s="32"/>
      <c r="M92" s="32"/>
      <c r="N92" s="32"/>
      <c r="O92" s="50"/>
    </row>
    <row r="93" spans="1:20">
      <c r="L93" s="32"/>
      <c r="M93" s="32"/>
      <c r="N93" s="32"/>
      <c r="O93" s="50"/>
    </row>
    <row r="94" spans="1:20">
      <c r="L94" s="32"/>
      <c r="M94" s="32"/>
      <c r="N94" s="32"/>
      <c r="O94" s="50"/>
    </row>
    <row r="95" spans="1:20">
      <c r="L95" s="32"/>
      <c r="M95" s="32"/>
      <c r="N95" s="32"/>
      <c r="O95" s="50"/>
    </row>
    <row r="96" spans="1:20">
      <c r="L96" s="32"/>
      <c r="M96" s="32"/>
      <c r="N96" s="32"/>
      <c r="O96" s="50"/>
    </row>
    <row r="97" spans="12:15">
      <c r="L97" s="32"/>
      <c r="M97" s="32"/>
      <c r="N97" s="32"/>
      <c r="O97" s="50"/>
    </row>
    <row r="98" spans="12:15">
      <c r="L98" s="32"/>
      <c r="M98" s="32"/>
      <c r="N98" s="32"/>
      <c r="O98" s="50"/>
    </row>
    <row r="99" spans="12:15">
      <c r="L99" s="32"/>
      <c r="M99" s="32"/>
      <c r="N99" s="32"/>
      <c r="O99" s="50"/>
    </row>
    <row r="1000" spans="1:1">
      <c r="A1000" s="18">
        <v>44995</v>
      </c>
    </row>
    <row r="1001" spans="1:1">
      <c r="A1001" t="s">
        <v>20</v>
      </c>
    </row>
    <row r="1005" spans="1:1">
      <c r="A1005" t="s">
        <v>15</v>
      </c>
    </row>
  </sheetData>
  <mergeCells count="4">
    <mergeCell ref="G1:O6"/>
    <mergeCell ref="I8:L9"/>
    <mergeCell ref="I10:L10"/>
    <mergeCell ref="M10:O10"/>
  </mergeCells>
  <pageMargins left="0.25" right="0.25" top="0.75" bottom="0.75" header="0.3" footer="0.3"/>
  <pageSetup paperSize="9" scale="40" orientation="landscape" r:id="rId1"/>
  <ignoredErrors>
    <ignoredError sqref="J12:J8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37C7-F705-4C0E-B290-8F66DEEB8EDB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K12" sqref="K12"/>
    </sheetView>
  </sheetViews>
  <sheetFormatPr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16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17</v>
      </c>
      <c r="M13" s="12" t="s">
        <v>18</v>
      </c>
      <c r="N13" s="12" t="s">
        <v>19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1</v>
      </c>
      <c r="M14" s="13">
        <v>5.9723952635237554E-2</v>
      </c>
      <c r="N14" s="13">
        <v>5.7030324671143294E-2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2</v>
      </c>
      <c r="M15" s="13">
        <v>5.3251401948146038E-2</v>
      </c>
      <c r="N15" s="13">
        <v>5.0969382612039781E-2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3</v>
      </c>
      <c r="M16" s="13">
        <v>4.2368188722410549E-2</v>
      </c>
      <c r="N16" s="13">
        <v>4.7390413561731196E-2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4</v>
      </c>
      <c r="M17" s="13">
        <v>4.131013784307247E-2</v>
      </c>
      <c r="N17" s="13">
        <v>4.5560592307663614E-2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5</v>
      </c>
      <c r="M18" s="13">
        <v>4.9513050743044573E-2</v>
      </c>
      <c r="N18" s="13">
        <v>4.6865737336579699E-2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6</v>
      </c>
      <c r="M19" s="13">
        <v>5.6935654202804997E-2</v>
      </c>
      <c r="N19" s="13">
        <v>5.1684081191499795E-2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7</v>
      </c>
      <c r="M20" s="13">
        <v>5.7842315758207752E-2</v>
      </c>
      <c r="N20" s="13">
        <v>5.5208217865354278E-2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8</v>
      </c>
      <c r="M21" s="13">
        <v>5.6563465069453311E-2</v>
      </c>
      <c r="N21" s="13">
        <v>5.6743819472982751E-2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9</v>
      </c>
      <c r="M22" s="13">
        <v>5.4255324178698716E-2</v>
      </c>
      <c r="N22" s="13">
        <v>5.6648814341423506E-2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10</v>
      </c>
      <c r="M23" s="13">
        <v>4.9510296398210141E-2</v>
      </c>
      <c r="N23" s="13">
        <v>5.5431527848792905E-2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11</v>
      </c>
      <c r="M24" s="13">
        <v>5.1764724358722924E-2</v>
      </c>
      <c r="N24" s="13">
        <v>5.3518702855314494E-2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12</v>
      </c>
      <c r="M25" s="13">
        <v>5.2029876829894572E-2</v>
      </c>
      <c r="N25" s="13">
        <v>5.1221399306989268E-2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13</v>
      </c>
      <c r="M26" s="13">
        <v>5.2291823618358269E-2</v>
      </c>
      <c r="N26" s="13">
        <v>4.875219316285255E-2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44995</v>
      </c>
    </row>
    <row r="1001" spans="1:1">
      <c r="A1001" t="s">
        <v>20</v>
      </c>
    </row>
    <row r="1005" spans="1:1">
      <c r="A1005" t="s">
        <v>15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8E3FA-9FB7-478F-B8E5-9C2732911EC4}">
  <sheetPr codeName="Feuil13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6"/>
    </sheetView>
  </sheetViews>
  <sheetFormatPr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22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17</v>
      </c>
      <c r="M13" s="12" t="s">
        <v>18</v>
      </c>
      <c r="N13" s="12" t="s">
        <v>19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1</v>
      </c>
      <c r="M14" s="13">
        <v>2.5110728723906295E-2</v>
      </c>
      <c r="N14" s="13">
        <v>3.5484511988558232E-2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2</v>
      </c>
      <c r="M15" s="13">
        <v>4.7576956062566733E-2</v>
      </c>
      <c r="N15" s="13">
        <v>3.6672815939416181E-2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3</v>
      </c>
      <c r="M16" s="13">
        <v>4.1611659562091452E-2</v>
      </c>
      <c r="N16" s="13">
        <v>3.81787145872357E-2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4</v>
      </c>
      <c r="M17" s="13">
        <v>4.0598328896449765E-2</v>
      </c>
      <c r="N17" s="13">
        <v>3.9909287545537776E-2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5</v>
      </c>
      <c r="M18" s="13">
        <v>4.4472183494009387E-2</v>
      </c>
      <c r="N18" s="13">
        <v>4.7732054164936907E-2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6</v>
      </c>
      <c r="M19" s="13">
        <v>4.8997083286456133E-2</v>
      </c>
      <c r="N19" s="13">
        <v>5.5023857114830849E-2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7</v>
      </c>
      <c r="M20" s="13">
        <v>5.9761204775278243E-2</v>
      </c>
      <c r="N20" s="13">
        <v>6.0561801856667485E-2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8</v>
      </c>
      <c r="M21" s="13">
        <v>7.0843582479813927E-2</v>
      </c>
      <c r="N21" s="13">
        <v>6.4093788291493731E-2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9</v>
      </c>
      <c r="M22" s="13">
        <v>6.7963455853492505E-2</v>
      </c>
      <c r="N22" s="13">
        <v>6.5806806886119965E-2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10</v>
      </c>
      <c r="M23" s="13">
        <v>6.5090084260643444E-2</v>
      </c>
      <c r="N23" s="13">
        <v>6.6048012892589103E-2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11</v>
      </c>
      <c r="M24" s="13">
        <v>6.3845116995311813E-2</v>
      </c>
      <c r="N24" s="13">
        <v>6.518685868855334E-2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12</v>
      </c>
      <c r="M25" s="13">
        <v>6.2596418354853967E-2</v>
      </c>
      <c r="N25" s="13">
        <v>6.3553862107174702E-2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13</v>
      </c>
      <c r="M26" s="13">
        <v>6.1358883274915899E-2</v>
      </c>
      <c r="N26" s="13">
        <v>6.1419403257707249E-2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44995</v>
      </c>
    </row>
    <row r="1001" spans="1:1">
      <c r="A1001" t="s">
        <v>20</v>
      </c>
    </row>
    <row r="1005" spans="1:1">
      <c r="A1005" t="s">
        <v>21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5DE5-67D3-4551-BF8F-34619F3A13FB}">
  <sheetPr codeName="Feuil14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7"/>
    </sheetView>
  </sheetViews>
  <sheetFormatPr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17</v>
      </c>
      <c r="M13" s="12" t="s">
        <v>18</v>
      </c>
      <c r="N13" s="12" t="s">
        <v>19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0</v>
      </c>
      <c r="M14" s="13">
        <v>2.374407272808976E-2</v>
      </c>
      <c r="N14" s="13">
        <v>2.2847151701119155E-2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1</v>
      </c>
      <c r="M15" s="13">
        <v>3.3386123866751438E-2</v>
      </c>
      <c r="N15" s="13">
        <v>3.7032760310055687E-2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2</v>
      </c>
      <c r="M16" s="13">
        <v>5.3242816009067884E-2</v>
      </c>
      <c r="N16" s="13">
        <v>4.6872043077949482E-2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3</v>
      </c>
      <c r="M17" s="13">
        <v>4.9169379310784356E-2</v>
      </c>
      <c r="N17" s="13">
        <v>5.0801687373098529E-2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4</v>
      </c>
      <c r="M18" s="13">
        <v>4.7668936616029223E-2</v>
      </c>
      <c r="N18" s="13">
        <v>5.2417375715147742E-2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5</v>
      </c>
      <c r="M19" s="13">
        <v>5.3835562019538097E-2</v>
      </c>
      <c r="N19" s="13">
        <v>5.3344601168072478E-2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6</v>
      </c>
      <c r="M20" s="13">
        <v>6.0836561034024239E-2</v>
      </c>
      <c r="N20" s="13">
        <v>5.3020392294280155E-2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7</v>
      </c>
      <c r="M21" s="13">
        <v>5.445418146607417E-2</v>
      </c>
      <c r="N21" s="13">
        <v>5.2840808992603516E-2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8</v>
      </c>
      <c r="M22" s="13">
        <v>4.8109131721973064E-2</v>
      </c>
      <c r="N22" s="13">
        <v>5.2885633909785762E-2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9</v>
      </c>
      <c r="M23" s="13">
        <v>5.0393317834815265E-2</v>
      </c>
      <c r="N23" s="13">
        <v>5.3103115711273852E-2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10</v>
      </c>
      <c r="M24" s="13">
        <v>5.2710292105030199E-2</v>
      </c>
      <c r="N24" s="13">
        <v>5.3432931285123358E-2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11</v>
      </c>
      <c r="M25" s="13">
        <v>5.3642436751115241E-2</v>
      </c>
      <c r="N25" s="13">
        <v>5.3826830870984853E-2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12</v>
      </c>
      <c r="M26" s="13">
        <v>5.4590130831427386E-2</v>
      </c>
      <c r="N26" s="13">
        <v>5.425019162754486E-2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13</v>
      </c>
      <c r="M27" s="13">
        <v>5.5557894077574499E-2</v>
      </c>
      <c r="N27" s="13">
        <v>5.4679586614890988E-2</v>
      </c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44995</v>
      </c>
    </row>
    <row r="1001" spans="1:1">
      <c r="A1001" t="s">
        <v>20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2799B-5E72-4520-A8E3-BC2C3A29AE4A}">
  <sheetPr codeName="Feuil15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1"/>
    </sheetView>
  </sheetViews>
  <sheetFormatPr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17</v>
      </c>
      <c r="M13" s="12" t="s">
        <v>18</v>
      </c>
      <c r="N13" s="12" t="s">
        <v>19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1</v>
      </c>
      <c r="M14" s="13">
        <v>3.2836336417201739E-2</v>
      </c>
      <c r="N14" s="13">
        <v>2.8634082048942574E-2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2</v>
      </c>
      <c r="M15" s="13">
        <v>2.8614445776260711E-2</v>
      </c>
      <c r="N15" s="13">
        <v>4.1689433779181224E-2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3</v>
      </c>
      <c r="M16" s="13">
        <v>6.0413351265889315E-2</v>
      </c>
      <c r="N16" s="13">
        <v>5.0711595431414007E-2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4</v>
      </c>
      <c r="M17" s="13">
        <v>5.8024817398084849E-2</v>
      </c>
      <c r="N17" s="13">
        <v>5.6709526773652846E-2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5</v>
      </c>
      <c r="M18" s="13">
        <v>5.9897392052925547E-2</v>
      </c>
      <c r="N18" s="13">
        <v>6.3388282333403198E-2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6</v>
      </c>
      <c r="M19" s="13">
        <v>5.931840875619554E-2</v>
      </c>
      <c r="N19" s="13">
        <v>5.8818439437545014E-2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7</v>
      </c>
      <c r="M20" s="13">
        <v>5.3979071674029155E-2</v>
      </c>
      <c r="N20" s="13">
        <v>5.2197540822222721E-2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8</v>
      </c>
      <c r="M21" s="13">
        <v>4.5204138888337964E-2</v>
      </c>
      <c r="N21" s="13">
        <v>4.6147895622125276E-2</v>
      </c>
      <c r="O21" s="2"/>
      <c r="P21" s="2"/>
      <c r="Q21" s="2"/>
      <c r="R21" s="2"/>
      <c r="S21" s="2"/>
      <c r="T21" s="2"/>
      <c r="U21" s="2"/>
    </row>
    <row r="22" spans="1:21" ht="14.1" customHeight="1">
      <c r="A22" s="10"/>
      <c r="B22" s="2"/>
      <c r="C22" s="2"/>
      <c r="E22" s="2"/>
      <c r="F22" s="2"/>
      <c r="G22" s="2"/>
      <c r="H22" s="2"/>
      <c r="I22" s="2"/>
      <c r="J22" s="2"/>
      <c r="K22" s="2"/>
      <c r="L22" s="3"/>
      <c r="M22" s="3"/>
      <c r="N22" s="3"/>
      <c r="O22" s="2"/>
      <c r="P22" s="2"/>
      <c r="Q22" s="2"/>
      <c r="R22" s="2"/>
      <c r="S22" s="2"/>
      <c r="T22" s="2"/>
      <c r="U22" s="2"/>
    </row>
    <row r="23" spans="1:21" ht="14.1" customHeight="1">
      <c r="A23" s="10"/>
      <c r="B23" s="2"/>
      <c r="C23" s="2"/>
      <c r="E23" s="2"/>
      <c r="F23" s="2"/>
      <c r="G23" s="2"/>
      <c r="H23" s="2"/>
      <c r="I23" s="2"/>
      <c r="J23" s="2"/>
      <c r="K23" s="2"/>
      <c r="L23" s="3"/>
      <c r="M23" s="3"/>
      <c r="N23" s="3"/>
      <c r="O23" s="2"/>
      <c r="P23" s="2"/>
      <c r="Q23" s="2"/>
      <c r="R23" s="2"/>
      <c r="S23" s="2"/>
      <c r="T23" s="2"/>
      <c r="U23" s="2"/>
    </row>
    <row r="24" spans="1:21" ht="14.1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44995</v>
      </c>
    </row>
    <row r="1001" spans="1:1">
      <c r="A1001" t="s">
        <v>20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A881-78C8-4860-9FF6-8C89D41A3CAE}">
  <sheetPr codeName="Feuil16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4"/>
    </sheetView>
  </sheetViews>
  <sheetFormatPr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17</v>
      </c>
      <c r="M13" s="12" t="s">
        <v>18</v>
      </c>
      <c r="N13" s="12" t="s">
        <v>19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0</v>
      </c>
      <c r="M14" s="13">
        <v>4.9242574198131273E-2</v>
      </c>
      <c r="N14" s="13">
        <v>5.2805541650496203E-2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1</v>
      </c>
      <c r="M15" s="13">
        <v>5.9292463576117616E-2</v>
      </c>
      <c r="N15" s="13">
        <v>4.903089586573408E-2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2</v>
      </c>
      <c r="M16" s="13">
        <v>3.3488518742383677E-2</v>
      </c>
      <c r="N16" s="13">
        <v>4.5546444391082019E-2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3</v>
      </c>
      <c r="M17" s="13">
        <v>5.2054220625642467E-2</v>
      </c>
      <c r="N17" s="13">
        <v>4.3992938822068339E-2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4</v>
      </c>
      <c r="M18" s="13">
        <v>4.0176710323350129E-2</v>
      </c>
      <c r="N18" s="13">
        <v>4.3783629899790941E-2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5</v>
      </c>
      <c r="M19" s="13">
        <v>4.9328189624247676E-2</v>
      </c>
      <c r="N19" s="13">
        <v>4.9252030324357418E-2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6</v>
      </c>
      <c r="M20" s="13">
        <v>5.9419004084264815E-2</v>
      </c>
      <c r="N20" s="13">
        <v>5.6544907176074591E-2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7</v>
      </c>
      <c r="M21" s="13">
        <v>6.1200211882003419E-2</v>
      </c>
      <c r="N21" s="13">
        <v>6.1919992549391539E-2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8</v>
      </c>
      <c r="M22" s="13">
        <v>6.3090801071813418E-2</v>
      </c>
      <c r="N22" s="13">
        <v>6.5014526154093449E-2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9</v>
      </c>
      <c r="M23" s="13">
        <v>6.5426997002300258E-2</v>
      </c>
      <c r="N23" s="13">
        <v>6.6302547429072586E-2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10</v>
      </c>
      <c r="M24" s="13">
        <v>6.785224356752928E-2</v>
      </c>
      <c r="N24" s="13">
        <v>6.6338627360178495E-2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44995</v>
      </c>
    </row>
    <row r="1001" spans="1:1">
      <c r="A1001" t="s">
        <v>20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12FF-3EC8-44CE-BD42-F60626253D5A}">
  <sheetPr codeName="Feuil17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4"/>
    </sheetView>
  </sheetViews>
  <sheetFormatPr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17</v>
      </c>
      <c r="M13" s="12" t="s">
        <v>18</v>
      </c>
      <c r="N13" s="12" t="s">
        <v>19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0</v>
      </c>
      <c r="M14" s="13">
        <v>5.3170631931154677E-2</v>
      </c>
      <c r="N14" s="13">
        <v>5.0286952815491136E-2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1</v>
      </c>
      <c r="M15" s="13">
        <v>3.3874216872550544E-2</v>
      </c>
      <c r="N15" s="13">
        <v>4.2158832506307517E-2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2</v>
      </c>
      <c r="M16" s="13">
        <v>4.3810212777676938E-2</v>
      </c>
      <c r="N16" s="13">
        <v>3.4427738032013405E-2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3</v>
      </c>
      <c r="M17" s="13">
        <v>2.7338996911359326E-2</v>
      </c>
      <c r="N17" s="13">
        <v>3.0332380547386403E-2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4</v>
      </c>
      <c r="M18" s="13">
        <v>2.6997661471161116E-2</v>
      </c>
      <c r="N18" s="13">
        <v>2.8543450862905002E-2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5</v>
      </c>
      <c r="M19" s="13">
        <v>3.1753742316288802E-2</v>
      </c>
      <c r="N19" s="13">
        <v>3.1035333793779332E-2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6</v>
      </c>
      <c r="M20" s="13">
        <v>3.7041539961561121E-2</v>
      </c>
      <c r="N20" s="13">
        <v>3.709228669471018E-2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7</v>
      </c>
      <c r="M21" s="13">
        <v>4.3023234676913935E-2</v>
      </c>
      <c r="N21" s="13">
        <v>4.3156247506604892E-2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8</v>
      </c>
      <c r="M22" s="13">
        <v>4.9159318983220679E-2</v>
      </c>
      <c r="N22" s="13">
        <v>4.9174817019681252E-2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9</v>
      </c>
      <c r="M23" s="13">
        <v>5.5222836014008347E-2</v>
      </c>
      <c r="N23" s="13">
        <v>5.5276180586833423E-2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10</v>
      </c>
      <c r="M24" s="13">
        <v>6.1504405899023507E-2</v>
      </c>
      <c r="N24" s="13">
        <v>6.14253231370403E-2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44995</v>
      </c>
    </row>
    <row r="1001" spans="1:1">
      <c r="A1001" t="s">
        <v>20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68A6-CDB6-4F3C-BFF3-FC237A74CF76}">
  <sheetPr codeName="Feuil18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31"/>
    </sheetView>
  </sheetViews>
  <sheetFormatPr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32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17</v>
      </c>
      <c r="M13" s="12" t="s">
        <v>18</v>
      </c>
      <c r="N13" s="12" t="s">
        <v>19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1</v>
      </c>
      <c r="M14" s="13">
        <v>3.6439420867045547E-2</v>
      </c>
      <c r="N14" s="13">
        <v>2.911862801219893E-2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2</v>
      </c>
      <c r="M15" s="13">
        <v>2.8865994833733088E-2</v>
      </c>
      <c r="N15" s="13">
        <v>3.6096290023379995E-2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3</v>
      </c>
      <c r="M16" s="13">
        <v>4.1858811219688041E-2</v>
      </c>
      <c r="N16" s="13">
        <v>4.1613038070883263E-2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4</v>
      </c>
      <c r="M17" s="13">
        <v>4.0830970319658766E-2</v>
      </c>
      <c r="N17" s="13">
        <v>4.591905912511822E-2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5</v>
      </c>
      <c r="M18" s="13">
        <v>5.5063408303297701E-2</v>
      </c>
      <c r="N18" s="13">
        <v>5.4820853018722068E-2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6</v>
      </c>
      <c r="M19" s="13">
        <v>7.0468915649004371E-2</v>
      </c>
      <c r="N19" s="13">
        <v>5.6470204444916836E-2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7</v>
      </c>
      <c r="M20" s="13">
        <v>5.5615266410859565E-2</v>
      </c>
      <c r="N20" s="13">
        <v>5.5509181121843804E-2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8</v>
      </c>
      <c r="M21" s="13">
        <v>4.0819658902635281E-2</v>
      </c>
      <c r="N21" s="13">
        <v>5.4086081169317041E-2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9</v>
      </c>
      <c r="M22" s="13">
        <v>4.8311529548074494E-2</v>
      </c>
      <c r="N22" s="13">
        <v>5.3076638873843923E-2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10</v>
      </c>
      <c r="M23" s="13">
        <v>5.5885988986894786E-2</v>
      </c>
      <c r="N23" s="13">
        <v>5.2737738759288749E-2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11</v>
      </c>
      <c r="M24" s="13">
        <v>5.6058830700551621E-2</v>
      </c>
      <c r="N24" s="13">
        <v>5.3049149106183191E-2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12</v>
      </c>
      <c r="M25" s="13">
        <v>5.6253210369123785E-2</v>
      </c>
      <c r="N25" s="13">
        <v>5.3886011019403351E-2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13</v>
      </c>
      <c r="M26" s="13">
        <v>5.6464869803487527E-2</v>
      </c>
      <c r="N26" s="13">
        <v>5.5101179206577991E-2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14</v>
      </c>
      <c r="M27" s="13">
        <v>5.7441987268884054E-2</v>
      </c>
      <c r="N27" s="13">
        <v>5.6560781826438589E-2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33</v>
      </c>
      <c r="M28" s="13">
        <v>5.8446400021795464E-2</v>
      </c>
      <c r="N28" s="13">
        <v>5.8156439416458094E-2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34</v>
      </c>
      <c r="M29" s="13">
        <v>5.9481599267423801E-2</v>
      </c>
      <c r="N29" s="13">
        <v>5.9806563361301412E-2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35</v>
      </c>
      <c r="M30" s="13">
        <v>6.0551357484612156E-2</v>
      </c>
      <c r="N30" s="13">
        <v>6.1453129372867683E-2</v>
      </c>
      <c r="O30" s="16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36</v>
      </c>
      <c r="M31" s="13">
        <v>6.1659860395831378E-2</v>
      </c>
      <c r="N31" s="13">
        <v>6.3057077479016954E-2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44995</v>
      </c>
    </row>
    <row r="1001" spans="1:1">
      <c r="A1001" t="s">
        <v>20</v>
      </c>
    </row>
    <row r="1005" spans="1:1">
      <c r="A1005" t="s">
        <v>31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7AFC5-737D-4FCA-A46A-B6BEB6374324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L14" sqref="L14:L31"/>
    </sheetView>
  </sheetViews>
  <sheetFormatPr defaultColWidth="11.42578125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38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17</v>
      </c>
      <c r="M13" s="12" t="s">
        <v>18</v>
      </c>
      <c r="N13" s="12" t="s">
        <v>19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1</v>
      </c>
      <c r="M14" s="13">
        <v>5.5810875006707228E-2</v>
      </c>
      <c r="N14" s="13">
        <v>5.5767394915894136E-2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2</v>
      </c>
      <c r="M15" s="13">
        <v>3.829369289057305E-2</v>
      </c>
      <c r="N15" s="13">
        <v>4.2271669834277333E-2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3</v>
      </c>
      <c r="M16" s="13">
        <v>5.0716440591697998E-2</v>
      </c>
      <c r="N16" s="13">
        <v>4.6946433000079488E-2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4</v>
      </c>
      <c r="M17" s="13">
        <v>5.4041899336656263E-2</v>
      </c>
      <c r="N17" s="13">
        <v>5.0044406326292049E-2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5</v>
      </c>
      <c r="M18" s="13">
        <v>4.5031293238678716E-2</v>
      </c>
      <c r="N18" s="13">
        <v>5.7023448000446959E-2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6</v>
      </c>
      <c r="M19" s="13">
        <v>7.2742934591126129E-2</v>
      </c>
      <c r="N19" s="13">
        <v>6.0508145912547558E-2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7</v>
      </c>
      <c r="M20" s="13">
        <v>7.3959383612356655E-2</v>
      </c>
      <c r="N20" s="13">
        <v>6.2283200445103819E-2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8</v>
      </c>
      <c r="M21" s="13">
        <v>6.599988206476648E-2</v>
      </c>
      <c r="N21" s="13">
        <v>6.3028898591622334E-2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9</v>
      </c>
      <c r="M22" s="13">
        <v>5.4667437605057989E-2</v>
      </c>
      <c r="N22" s="13">
        <v>6.3133480920533752E-2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10</v>
      </c>
      <c r="M23" s="13">
        <v>6.1232536364801637E-2</v>
      </c>
      <c r="N23" s="13">
        <v>6.2843106695336146E-2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11</v>
      </c>
      <c r="M24" s="13">
        <v>5.9783861333399635E-2</v>
      </c>
      <c r="N24" s="13">
        <v>6.2318702821217903E-2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12</v>
      </c>
      <c r="M25" s="13">
        <v>5.8318691381942012E-2</v>
      </c>
      <c r="N25" s="13">
        <v>6.166602996841871E-2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13</v>
      </c>
      <c r="M26" s="13">
        <v>5.683420861649302E-2</v>
      </c>
      <c r="N26" s="13">
        <v>6.0954095719304262E-2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14</v>
      </c>
      <c r="M27" s="13">
        <v>5.7628224391373939E-2</v>
      </c>
      <c r="N27" s="13">
        <v>6.0227174988233038E-2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33</v>
      </c>
      <c r="M28" s="13">
        <v>5.8417994976674548E-2</v>
      </c>
      <c r="N28" s="13">
        <v>5.9512883547729253E-2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34</v>
      </c>
      <c r="M29" s="13">
        <v>5.9210383182448867E-2</v>
      </c>
      <c r="N29" s="13">
        <v>5.8827668702456343E-2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35</v>
      </c>
      <c r="M30" s="13">
        <v>6.0010930394220896E-2</v>
      </c>
      <c r="N30" s="13">
        <v>5.8180560320963873E-2</v>
      </c>
      <c r="O30" s="16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36</v>
      </c>
      <c r="M31" s="13">
        <v>6.0824392583110232E-2</v>
      </c>
      <c r="N31" s="13">
        <v>5.7575733266601939E-2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44995</v>
      </c>
    </row>
    <row r="1001" spans="1:1">
      <c r="A1001" t="s">
        <v>20</v>
      </c>
    </row>
    <row r="1005" spans="1:1">
      <c r="A1005" t="s">
        <v>37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Cotations indicatives</vt:lpstr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Bénin!Print_Area</vt:lpstr>
      <vt:lpstr>Burkina!Print_Area</vt:lpstr>
      <vt:lpstr>'Cotations indicatives'!Print_Area</vt:lpstr>
      <vt:lpstr>'Cote d''ivoire'!Print_Area</vt:lpstr>
      <vt:lpstr>'Guinée-Bissau'!Print_Area</vt:lpstr>
      <vt:lpstr>Mali!Print_Area</vt:lpstr>
      <vt:lpstr>Niger!Print_Area</vt:lpstr>
      <vt:lpstr>Sénégal!Print_Area</vt:lpstr>
      <vt:lpstr>Togo!Print_Area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BASSAN</dc:creator>
  <cp:lastModifiedBy>Aziz HALIDOU</cp:lastModifiedBy>
  <dcterms:created xsi:type="dcterms:W3CDTF">2023-03-13T08:17:53Z</dcterms:created>
  <dcterms:modified xsi:type="dcterms:W3CDTF">2023-03-14T15:31:33Z</dcterms:modified>
</cp:coreProperties>
</file>